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0 управление финансами\МП\229-п от 29.03.2019 - копия\"/>
    </mc:Choice>
  </mc:AlternateContent>
  <bookViews>
    <workbookView xWindow="0" yWindow="0" windowWidth="28800" windowHeight="1243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2'!$A$1:$Q$44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F11" i="1" l="1"/>
  <c r="G41" i="1" l="1"/>
  <c r="H41" i="1"/>
  <c r="I41" i="1"/>
  <c r="J41" i="1"/>
  <c r="K41" i="1"/>
  <c r="L41" i="1"/>
  <c r="M41" i="1"/>
  <c r="N41" i="1"/>
  <c r="O41" i="1"/>
  <c r="P41" i="1"/>
  <c r="Q41" i="1"/>
  <c r="G24" i="1"/>
  <c r="H24" i="1"/>
  <c r="I24" i="1"/>
  <c r="J24" i="1"/>
  <c r="J44" i="1" s="1"/>
  <c r="K24" i="1"/>
  <c r="L24" i="1"/>
  <c r="M24" i="1"/>
  <c r="N24" i="1"/>
  <c r="N44" i="1" s="1"/>
  <c r="O24" i="1"/>
  <c r="O44" i="1" s="1"/>
  <c r="P24" i="1"/>
  <c r="Q24" i="1"/>
  <c r="G23" i="1"/>
  <c r="H23" i="1"/>
  <c r="I23" i="1"/>
  <c r="J23" i="1"/>
  <c r="K23" i="1"/>
  <c r="K19" i="1" s="1"/>
  <c r="L23" i="1"/>
  <c r="M23" i="1"/>
  <c r="N23" i="1"/>
  <c r="O23" i="1"/>
  <c r="P23" i="1"/>
  <c r="Q23" i="1"/>
  <c r="G22" i="1"/>
  <c r="H22" i="1"/>
  <c r="I22" i="1"/>
  <c r="J22" i="1"/>
  <c r="K22" i="1"/>
  <c r="L22" i="1"/>
  <c r="M22" i="1"/>
  <c r="N22" i="1"/>
  <c r="O22" i="1"/>
  <c r="P22" i="1"/>
  <c r="Q22" i="1"/>
  <c r="G21" i="1"/>
  <c r="H21" i="1"/>
  <c r="I21" i="1"/>
  <c r="J21" i="1"/>
  <c r="K21" i="1"/>
  <c r="L21" i="1"/>
  <c r="M21" i="1"/>
  <c r="N21" i="1"/>
  <c r="O21" i="1"/>
  <c r="P21" i="1"/>
  <c r="Q21" i="1"/>
  <c r="G20" i="1"/>
  <c r="H20" i="1"/>
  <c r="I20" i="1"/>
  <c r="J20" i="1"/>
  <c r="K20" i="1"/>
  <c r="L20" i="1"/>
  <c r="M20" i="1"/>
  <c r="N20" i="1"/>
  <c r="O20" i="1"/>
  <c r="P20" i="1"/>
  <c r="Q20" i="1"/>
  <c r="F20" i="1"/>
  <c r="E18" i="1"/>
  <c r="E17" i="1"/>
  <c r="E16" i="1"/>
  <c r="E15" i="1"/>
  <c r="E14" i="1"/>
  <c r="E13" i="1"/>
  <c r="Q26" i="1"/>
  <c r="P26" i="1"/>
  <c r="O26" i="1"/>
  <c r="N26" i="1"/>
  <c r="M26" i="1"/>
  <c r="L26" i="1"/>
  <c r="K26" i="1"/>
  <c r="J26" i="1"/>
  <c r="I26" i="1"/>
  <c r="H26" i="1"/>
  <c r="G26" i="1"/>
  <c r="F26" i="1"/>
  <c r="P19" i="1"/>
  <c r="L19" i="1"/>
  <c r="J19" i="1"/>
  <c r="H19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G7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L42" i="1"/>
  <c r="M42" i="1"/>
  <c r="N42" i="1"/>
  <c r="O42" i="1"/>
  <c r="P42" i="1"/>
  <c r="Q42" i="1"/>
  <c r="J43" i="1"/>
  <c r="K43" i="1"/>
  <c r="L43" i="1"/>
  <c r="M43" i="1"/>
  <c r="N43" i="1"/>
  <c r="O43" i="1"/>
  <c r="P36" i="1"/>
  <c r="Q43" i="1"/>
  <c r="K44" i="1"/>
  <c r="L44" i="1"/>
  <c r="M44" i="1"/>
  <c r="P44" i="1"/>
  <c r="E7" i="1" l="1"/>
  <c r="N19" i="1"/>
  <c r="O19" i="1"/>
  <c r="G19" i="1"/>
  <c r="L39" i="1"/>
  <c r="O39" i="1"/>
  <c r="K39" i="1"/>
  <c r="N39" i="1"/>
  <c r="J39" i="1"/>
  <c r="M39" i="1"/>
  <c r="Q19" i="1"/>
  <c r="M19" i="1"/>
  <c r="I19" i="1"/>
  <c r="L37" i="1"/>
  <c r="L36" i="1"/>
  <c r="L35" i="1"/>
  <c r="L34" i="1"/>
  <c r="P43" i="1"/>
  <c r="P39" i="1" s="1"/>
  <c r="Q37" i="1"/>
  <c r="M37" i="1"/>
  <c r="Q36" i="1"/>
  <c r="M36" i="1"/>
  <c r="Q35" i="1"/>
  <c r="M35" i="1"/>
  <c r="Q34" i="1"/>
  <c r="M34" i="1"/>
  <c r="M32" i="1" s="1"/>
  <c r="Q44" i="1"/>
  <c r="Q39" i="1" s="1"/>
  <c r="P34" i="1"/>
  <c r="O37" i="1"/>
  <c r="K37" i="1"/>
  <c r="O36" i="1"/>
  <c r="K36" i="1"/>
  <c r="O35" i="1"/>
  <c r="K35" i="1"/>
  <c r="O34" i="1"/>
  <c r="O32" i="1" s="1"/>
  <c r="K34" i="1"/>
  <c r="P37" i="1"/>
  <c r="P35" i="1"/>
  <c r="N37" i="1"/>
  <c r="J37" i="1"/>
  <c r="N36" i="1"/>
  <c r="J36" i="1"/>
  <c r="N35" i="1"/>
  <c r="J35" i="1"/>
  <c r="N34" i="1"/>
  <c r="J34" i="1"/>
  <c r="E40" i="1"/>
  <c r="E33" i="1"/>
  <c r="E27" i="1"/>
  <c r="E20" i="1"/>
  <c r="K32" i="1" l="1"/>
  <c r="P32" i="1"/>
  <c r="J32" i="1"/>
  <c r="N32" i="1"/>
  <c r="Q32" i="1"/>
  <c r="L32" i="1"/>
  <c r="F24" i="1"/>
  <c r="F23" i="1"/>
  <c r="F19" i="1" s="1"/>
  <c r="F22" i="1"/>
  <c r="F21" i="1"/>
  <c r="F41" i="1" l="1"/>
  <c r="F34" i="1"/>
  <c r="H39" i="1"/>
  <c r="H34" i="1"/>
  <c r="H42" i="1"/>
  <c r="H35" i="1"/>
  <c r="F43" i="1"/>
  <c r="F39" i="1" s="1"/>
  <c r="F36" i="1"/>
  <c r="F32" i="1" s="1"/>
  <c r="F37" i="1"/>
  <c r="F44" i="1"/>
  <c r="H37" i="1"/>
  <c r="H44" i="1"/>
  <c r="F42" i="1"/>
  <c r="F35" i="1"/>
  <c r="I34" i="1"/>
  <c r="G34" i="1"/>
  <c r="I35" i="1"/>
  <c r="I42" i="1"/>
  <c r="G35" i="1"/>
  <c r="G42" i="1"/>
  <c r="I44" i="1"/>
  <c r="I37" i="1"/>
  <c r="G44" i="1"/>
  <c r="G37" i="1"/>
  <c r="I36" i="1"/>
  <c r="I43" i="1"/>
  <c r="H36" i="1"/>
  <c r="H43" i="1"/>
  <c r="G36" i="1"/>
  <c r="G43" i="1"/>
  <c r="I32" i="1" l="1"/>
  <c r="I39" i="1"/>
  <c r="H32" i="1"/>
  <c r="G39" i="1"/>
  <c r="G32" i="1"/>
  <c r="E23" i="1"/>
  <c r="E29" i="1" l="1"/>
  <c r="E30" i="1"/>
  <c r="E28" i="1" l="1"/>
  <c r="E31" i="1"/>
  <c r="E36" i="1"/>
  <c r="E35" i="1"/>
  <c r="E26" i="1" l="1"/>
  <c r="E34" i="1"/>
  <c r="E42" i="1"/>
  <c r="E37" i="1"/>
  <c r="E44" i="1"/>
  <c r="E43" i="1"/>
  <c r="E32" i="1" l="1"/>
  <c r="E41" i="1"/>
  <c r="E39" i="1" s="1"/>
  <c r="E21" i="1" l="1"/>
  <c r="E22" i="1"/>
  <c r="E24" i="1"/>
  <c r="E19" i="1" l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<sst xmlns="http://schemas.openxmlformats.org/spreadsheetml/2006/main" count="57" uniqueCount="25">
  <si>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</si>
  <si>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</si>
  <si>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</si>
  <si>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</si>
  <si>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</si>
  <si>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</si>
  <si>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</si>
  <si>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</si>
  <si>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</si>
  <si>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</si>
  <si>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</si>
  <si>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</si>
  <si>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</si>
  <si>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</si>
  <si>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</si>
  <si>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</si>
  <si>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</si>
  <si>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</si>
  <si>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</si>
  <si>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</si>
  <si>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</si>
  <si>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</si>
  <si>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(показатели 1, 2, 3, 5, 6, 7, 8, 9)</t>
  </si>
  <si>
    <t xml:space="preserve">МУ "Администрация гп.Пойковский"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</si>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</sst>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2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view="pageBreakPreview" zoomScale="85" zoomScaleNormal="85" zoomScaleSheetLayoutView="85" workbookViewId="0">
      <selection activeCell="B13" sqref="B13:B18"/>
    </sheetView>
  </sheetViews>
  <sheetFormatPr defaultColWidth="9.140625" defaultRowHeight="16.5" x14ac:dyDescent="0.25"/>
  <cols>
    <col min="1" max="1" width="6.5703125" style="1" customWidth="1"/>
    <col min="2" max="2" width="37.42578125" style="2" customWidth="1"/>
    <col min="3" max="3" width="21.5703125" style="10" customWidth="1"/>
    <col min="4" max="4" width="24" style="3" customWidth="1"/>
    <col min="5" max="5" width="22" style="3" bestFit="1" customWidth="1"/>
    <col min="6" max="6" width="20.5703125" style="3" bestFit="1" customWidth="1"/>
    <col min="7" max="17" width="20" style="3" bestFit="1" customWidth="1"/>
    <col min="18" max="16384" width="9.140625" style="3"/>
  </cols>
  <sheetData>
    <row r="1" spans="1:17" x14ac:dyDescent="0.25">
      <c r="G1" s="50" t="s">
        <v>17</v>
      </c>
      <c r="H1" s="50"/>
      <c r="I1" s="50"/>
    </row>
    <row r="2" spans="1:17" x14ac:dyDescent="0.25">
      <c r="A2" s="51" t="s">
        <v>18</v>
      </c>
      <c r="B2" s="51"/>
      <c r="C2" s="51"/>
      <c r="D2" s="51"/>
      <c r="E2" s="51"/>
      <c r="F2" s="51"/>
      <c r="G2" s="51"/>
      <c r="H2" s="51"/>
      <c r="I2" s="51"/>
    </row>
    <row r="3" spans="1:17" x14ac:dyDescent="0.25">
      <c r="A3" s="46" t="s">
        <v>0</v>
      </c>
      <c r="B3" s="45" t="s">
        <v>2</v>
      </c>
      <c r="C3" s="42" t="s">
        <v>19</v>
      </c>
      <c r="D3" s="42" t="s">
        <v>7</v>
      </c>
      <c r="E3" s="42" t="s">
        <v>3</v>
      </c>
      <c r="F3" s="42"/>
      <c r="G3" s="42"/>
      <c r="H3" s="42"/>
      <c r="I3" s="42"/>
      <c r="J3" s="20"/>
      <c r="K3" s="20"/>
      <c r="L3" s="20"/>
      <c r="M3" s="20"/>
      <c r="N3" s="20"/>
      <c r="O3" s="20"/>
      <c r="P3" s="20"/>
      <c r="Q3" s="20"/>
    </row>
    <row r="4" spans="1:17" x14ac:dyDescent="0.25">
      <c r="A4" s="46"/>
      <c r="B4" s="45"/>
      <c r="C4" s="42"/>
      <c r="D4" s="42"/>
      <c r="E4" s="44" t="s">
        <v>9</v>
      </c>
      <c r="F4" s="42" t="s">
        <v>8</v>
      </c>
      <c r="G4" s="42"/>
      <c r="H4" s="42"/>
      <c r="I4" s="42"/>
      <c r="J4" s="20"/>
      <c r="K4" s="20"/>
      <c r="L4" s="20"/>
      <c r="M4" s="20"/>
      <c r="N4" s="20"/>
      <c r="O4" s="20"/>
      <c r="P4" s="20"/>
      <c r="Q4" s="20"/>
    </row>
    <row r="5" spans="1:17" x14ac:dyDescent="0.25">
      <c r="A5" s="46"/>
      <c r="B5" s="45"/>
      <c r="C5" s="42"/>
      <c r="D5" s="42"/>
      <c r="E5" s="44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7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7" x14ac:dyDescent="0.25">
      <c r="A7" s="43" t="s">
        <v>11</v>
      </c>
      <c r="B7" s="47" t="s">
        <v>22</v>
      </c>
      <c r="C7" s="42" t="s">
        <v>23</v>
      </c>
      <c r="D7" s="8" t="s">
        <v>1</v>
      </c>
      <c r="E7" s="12">
        <f>SUM(F7:Q7)</f>
        <v>917595.61789999995</v>
      </c>
      <c r="F7" s="12">
        <f>SUM(F8:F12)</f>
        <v>65850.617899999997</v>
      </c>
      <c r="G7" s="12">
        <f t="shared" ref="G7:Q7" si="0">SUM(G8:G12)</f>
        <v>63156</v>
      </c>
      <c r="H7" s="12">
        <f t="shared" si="0"/>
        <v>65682</v>
      </c>
      <c r="I7" s="12">
        <f t="shared" si="0"/>
        <v>68310</v>
      </c>
      <c r="J7" s="12">
        <f t="shared" si="0"/>
        <v>71042</v>
      </c>
      <c r="K7" s="12">
        <f t="shared" si="0"/>
        <v>73884</v>
      </c>
      <c r="L7" s="12">
        <f t="shared" si="0"/>
        <v>76839</v>
      </c>
      <c r="M7" s="12">
        <f t="shared" si="0"/>
        <v>79913</v>
      </c>
      <c r="N7" s="12">
        <f t="shared" si="0"/>
        <v>83109</v>
      </c>
      <c r="O7" s="12">
        <f t="shared" si="0"/>
        <v>86433</v>
      </c>
      <c r="P7" s="12">
        <f t="shared" si="0"/>
        <v>89891</v>
      </c>
      <c r="Q7" s="12">
        <f t="shared" si="0"/>
        <v>93486</v>
      </c>
    </row>
    <row r="8" spans="1:17" ht="33" x14ac:dyDescent="0.25">
      <c r="A8" s="43"/>
      <c r="B8" s="48"/>
      <c r="C8" s="42"/>
      <c r="D8" s="7" t="s">
        <v>24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7" ht="33" x14ac:dyDescent="0.25">
      <c r="A9" s="43"/>
      <c r="B9" s="48"/>
      <c r="C9" s="42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ht="33" customHeight="1" x14ac:dyDescent="0.25">
      <c r="A10" s="43"/>
      <c r="B10" s="48"/>
      <c r="C10" s="42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44.25" customHeight="1" x14ac:dyDescent="0.25">
      <c r="A11" s="43"/>
      <c r="B11" s="48"/>
      <c r="C11" s="42"/>
      <c r="D11" s="7" t="s">
        <v>14</v>
      </c>
      <c r="E11" s="13">
        <f t="shared" si="1"/>
        <v>65850.617899999997</v>
      </c>
      <c r="F11" s="15">
        <f>60727.058+7192.94-2069.3801</f>
        <v>65850.617899999997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x14ac:dyDescent="0.25">
      <c r="A12" s="43"/>
      <c r="B12" s="49"/>
      <c r="C12" s="42"/>
      <c r="D12" s="7" t="s">
        <v>6</v>
      </c>
      <c r="E12" s="13">
        <f t="shared" si="1"/>
        <v>851745</v>
      </c>
      <c r="F12" s="14">
        <v>0</v>
      </c>
      <c r="G12" s="15">
        <v>63156</v>
      </c>
      <c r="H12" s="14">
        <v>65682</v>
      </c>
      <c r="I12" s="14">
        <v>68310</v>
      </c>
      <c r="J12" s="14">
        <v>71042</v>
      </c>
      <c r="K12" s="14">
        <v>73884</v>
      </c>
      <c r="L12" s="14">
        <v>76839</v>
      </c>
      <c r="M12" s="14">
        <v>79913</v>
      </c>
      <c r="N12" s="14">
        <v>83109</v>
      </c>
      <c r="O12" s="14">
        <v>86433</v>
      </c>
      <c r="P12" s="14">
        <v>89891</v>
      </c>
      <c r="Q12" s="14">
        <v>93486</v>
      </c>
    </row>
    <row r="13" spans="1:17" ht="16.5" customHeight="1" x14ac:dyDescent="0.25">
      <c r="A13" s="43" t="s">
        <v>12</v>
      </c>
      <c r="B13" s="47" t="s">
        <v>10</v>
      </c>
      <c r="C13" s="42" t="s">
        <v>23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7" ht="36" customHeight="1" x14ac:dyDescent="0.25">
      <c r="A14" s="43"/>
      <c r="B14" s="48"/>
      <c r="C14" s="42"/>
      <c r="D14" s="7" t="s">
        <v>24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7" ht="33" x14ac:dyDescent="0.25">
      <c r="A15" s="43"/>
      <c r="B15" s="48"/>
      <c r="C15" s="42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7" x14ac:dyDescent="0.25">
      <c r="A16" s="43"/>
      <c r="B16" s="48"/>
      <c r="C16" s="42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7" ht="33" x14ac:dyDescent="0.25">
      <c r="A17" s="43"/>
      <c r="B17" s="48"/>
      <c r="C17" s="42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7" x14ac:dyDescent="0.25">
      <c r="A18" s="43"/>
      <c r="B18" s="49"/>
      <c r="C18" s="42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7" s="9" customFormat="1" ht="16.5" customHeight="1" x14ac:dyDescent="0.25">
      <c r="A19" s="33" t="s">
        <v>5</v>
      </c>
      <c r="B19" s="34"/>
      <c r="C19" s="35"/>
      <c r="D19" s="8" t="s">
        <v>1</v>
      </c>
      <c r="E19" s="12">
        <f>SUM(E21:E24)</f>
        <v>262998.61790000001</v>
      </c>
      <c r="F19" s="12">
        <f>SUM(F20:F24)</f>
        <v>65850.617899999997</v>
      </c>
      <c r="G19" s="12">
        <f t="shared" ref="G19" si="14">SUM(G20:G24)</f>
        <v>63156</v>
      </c>
      <c r="H19" s="12">
        <f t="shared" ref="H19" si="15">SUM(H20:H24)</f>
        <v>65682</v>
      </c>
      <c r="I19" s="12">
        <f t="shared" ref="I19" si="16">SUM(I20:I24)</f>
        <v>68310</v>
      </c>
      <c r="J19" s="12">
        <f t="shared" ref="J19" si="17">SUM(J20:J24)</f>
        <v>71042</v>
      </c>
      <c r="K19" s="12">
        <f t="shared" ref="K19" si="18">SUM(K20:K24)</f>
        <v>73884</v>
      </c>
      <c r="L19" s="12">
        <f t="shared" ref="L19" si="19">SUM(L20:L24)</f>
        <v>76839</v>
      </c>
      <c r="M19" s="12">
        <f t="shared" ref="M19" si="20">SUM(M20:M24)</f>
        <v>79913</v>
      </c>
      <c r="N19" s="12">
        <f t="shared" ref="N19" si="21">SUM(N20:N24)</f>
        <v>83109</v>
      </c>
      <c r="O19" s="12">
        <f t="shared" ref="O19" si="22">SUM(O20:O24)</f>
        <v>86433</v>
      </c>
      <c r="P19" s="12">
        <f t="shared" ref="P19" si="23">SUM(P20:P24)</f>
        <v>89891</v>
      </c>
      <c r="Q19" s="12">
        <f t="shared" ref="Q19" si="24">SUM(Q20:Q24)</f>
        <v>93486</v>
      </c>
    </row>
    <row r="20" spans="1:17" s="9" customFormat="1" ht="33" x14ac:dyDescent="0.25">
      <c r="A20" s="36"/>
      <c r="B20" s="37"/>
      <c r="C20" s="38"/>
      <c r="D20" s="8" t="s">
        <v>24</v>
      </c>
      <c r="E20" s="12">
        <f t="shared" ref="E20:E24" si="25">F20+G20+H20+I20</f>
        <v>0</v>
      </c>
      <c r="F20" s="12">
        <f>F8+F14</f>
        <v>0</v>
      </c>
      <c r="G20" s="12">
        <f t="shared" ref="G20:Q20" si="26">G8+G14</f>
        <v>0</v>
      </c>
      <c r="H20" s="12">
        <f t="shared" si="26"/>
        <v>0</v>
      </c>
      <c r="I20" s="12">
        <f t="shared" si="26"/>
        <v>0</v>
      </c>
      <c r="J20" s="12">
        <f t="shared" si="26"/>
        <v>0</v>
      </c>
      <c r="K20" s="12">
        <f t="shared" si="26"/>
        <v>0</v>
      </c>
      <c r="L20" s="12">
        <f t="shared" si="26"/>
        <v>0</v>
      </c>
      <c r="M20" s="12">
        <f t="shared" si="26"/>
        <v>0</v>
      </c>
      <c r="N20" s="12">
        <f t="shared" si="26"/>
        <v>0</v>
      </c>
      <c r="O20" s="12">
        <f t="shared" si="26"/>
        <v>0</v>
      </c>
      <c r="P20" s="12">
        <f t="shared" si="26"/>
        <v>0</v>
      </c>
      <c r="Q20" s="12">
        <f t="shared" si="26"/>
        <v>0</v>
      </c>
    </row>
    <row r="21" spans="1:17" s="9" customFormat="1" ht="48.75" customHeight="1" x14ac:dyDescent="0.25">
      <c r="A21" s="36"/>
      <c r="B21" s="37"/>
      <c r="C21" s="38"/>
      <c r="D21" s="8" t="s">
        <v>4</v>
      </c>
      <c r="E21" s="12">
        <f t="shared" si="25"/>
        <v>0</v>
      </c>
      <c r="F21" s="12">
        <f>F9+F15</f>
        <v>0</v>
      </c>
      <c r="G21" s="12">
        <f t="shared" ref="G21:Q21" si="27">G9+G15</f>
        <v>0</v>
      </c>
      <c r="H21" s="12">
        <f t="shared" si="27"/>
        <v>0</v>
      </c>
      <c r="I21" s="12">
        <f t="shared" si="27"/>
        <v>0</v>
      </c>
      <c r="J21" s="12">
        <f t="shared" si="27"/>
        <v>0</v>
      </c>
      <c r="K21" s="12">
        <f t="shared" si="27"/>
        <v>0</v>
      </c>
      <c r="L21" s="12">
        <f t="shared" si="27"/>
        <v>0</v>
      </c>
      <c r="M21" s="12">
        <f t="shared" si="27"/>
        <v>0</v>
      </c>
      <c r="N21" s="12">
        <f t="shared" si="27"/>
        <v>0</v>
      </c>
      <c r="O21" s="12">
        <f t="shared" si="27"/>
        <v>0</v>
      </c>
      <c r="P21" s="12">
        <f t="shared" si="27"/>
        <v>0</v>
      </c>
      <c r="Q21" s="12">
        <f t="shared" si="27"/>
        <v>0</v>
      </c>
    </row>
    <row r="22" spans="1:17" s="9" customFormat="1" x14ac:dyDescent="0.25">
      <c r="A22" s="36"/>
      <c r="B22" s="37"/>
      <c r="C22" s="38"/>
      <c r="D22" s="8" t="s">
        <v>13</v>
      </c>
      <c r="E22" s="12">
        <f t="shared" si="25"/>
        <v>0</v>
      </c>
      <c r="F22" s="12">
        <f>F10+F16</f>
        <v>0</v>
      </c>
      <c r="G22" s="12">
        <f t="shared" ref="G22:Q22" si="28">G10+G16</f>
        <v>0</v>
      </c>
      <c r="H22" s="12">
        <f t="shared" si="28"/>
        <v>0</v>
      </c>
      <c r="I22" s="12">
        <f t="shared" si="28"/>
        <v>0</v>
      </c>
      <c r="J22" s="12">
        <f t="shared" si="28"/>
        <v>0</v>
      </c>
      <c r="K22" s="12">
        <f t="shared" si="28"/>
        <v>0</v>
      </c>
      <c r="L22" s="12">
        <f t="shared" si="28"/>
        <v>0</v>
      </c>
      <c r="M22" s="12">
        <f t="shared" si="28"/>
        <v>0</v>
      </c>
      <c r="N22" s="12">
        <f t="shared" si="28"/>
        <v>0</v>
      </c>
      <c r="O22" s="12">
        <f t="shared" si="28"/>
        <v>0</v>
      </c>
      <c r="P22" s="12">
        <f t="shared" si="28"/>
        <v>0</v>
      </c>
      <c r="Q22" s="12">
        <f t="shared" si="28"/>
        <v>0</v>
      </c>
    </row>
    <row r="23" spans="1:17" s="9" customFormat="1" ht="49.5" x14ac:dyDescent="0.25">
      <c r="A23" s="36"/>
      <c r="B23" s="37"/>
      <c r="C23" s="38"/>
      <c r="D23" s="8" t="s">
        <v>14</v>
      </c>
      <c r="E23" s="12">
        <f>F23+G23+H23+I23</f>
        <v>65850.617899999997</v>
      </c>
      <c r="F23" s="16">
        <f>F11+F17</f>
        <v>65850.617899999997</v>
      </c>
      <c r="G23" s="16">
        <f t="shared" ref="G23:Q23" si="29">G11+G17</f>
        <v>0</v>
      </c>
      <c r="H23" s="16">
        <f t="shared" si="29"/>
        <v>0</v>
      </c>
      <c r="I23" s="16">
        <f t="shared" si="29"/>
        <v>0</v>
      </c>
      <c r="J23" s="16">
        <f t="shared" si="29"/>
        <v>0</v>
      </c>
      <c r="K23" s="16">
        <f t="shared" si="29"/>
        <v>0</v>
      </c>
      <c r="L23" s="16">
        <f t="shared" si="29"/>
        <v>0</v>
      </c>
      <c r="M23" s="16">
        <f t="shared" si="29"/>
        <v>0</v>
      </c>
      <c r="N23" s="16">
        <f t="shared" si="29"/>
        <v>0</v>
      </c>
      <c r="O23" s="16">
        <f t="shared" si="29"/>
        <v>0</v>
      </c>
      <c r="P23" s="16">
        <f t="shared" si="29"/>
        <v>0</v>
      </c>
      <c r="Q23" s="16">
        <f t="shared" si="29"/>
        <v>0</v>
      </c>
    </row>
    <row r="24" spans="1:17" s="9" customFormat="1" x14ac:dyDescent="0.25">
      <c r="A24" s="39"/>
      <c r="B24" s="40"/>
      <c r="C24" s="41"/>
      <c r="D24" s="8" t="s">
        <v>6</v>
      </c>
      <c r="E24" s="12">
        <f t="shared" si="25"/>
        <v>197148</v>
      </c>
      <c r="F24" s="12">
        <f>F12+F18</f>
        <v>0</v>
      </c>
      <c r="G24" s="12">
        <f t="shared" ref="G24:Q24" si="30">G12+G18</f>
        <v>63156</v>
      </c>
      <c r="H24" s="12">
        <f t="shared" si="30"/>
        <v>65682</v>
      </c>
      <c r="I24" s="12">
        <f t="shared" si="30"/>
        <v>68310</v>
      </c>
      <c r="J24" s="12">
        <f t="shared" si="30"/>
        <v>71042</v>
      </c>
      <c r="K24" s="12">
        <f t="shared" si="30"/>
        <v>73884</v>
      </c>
      <c r="L24" s="12">
        <f t="shared" si="30"/>
        <v>76839</v>
      </c>
      <c r="M24" s="12">
        <f t="shared" si="30"/>
        <v>79913</v>
      </c>
      <c r="N24" s="12">
        <f t="shared" si="30"/>
        <v>83109</v>
      </c>
      <c r="O24" s="12">
        <f t="shared" si="30"/>
        <v>86433</v>
      </c>
      <c r="P24" s="12">
        <f t="shared" si="30"/>
        <v>89891</v>
      </c>
      <c r="Q24" s="12">
        <f t="shared" si="30"/>
        <v>93486</v>
      </c>
    </row>
    <row r="25" spans="1:17" x14ac:dyDescent="0.25">
      <c r="A25" s="22" t="s">
        <v>20</v>
      </c>
      <c r="B25" s="23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</row>
    <row r="26" spans="1:17" ht="16.5" customHeight="1" x14ac:dyDescent="0.25">
      <c r="A26" s="24" t="s">
        <v>15</v>
      </c>
      <c r="B26" s="25"/>
      <c r="C26" s="26"/>
      <c r="D26" s="8" t="s">
        <v>1</v>
      </c>
      <c r="E26" s="12">
        <f t="shared" ref="E26" si="31">SUM(E28:E31)</f>
        <v>0</v>
      </c>
      <c r="F26" s="12">
        <f>SUM(F27:F31)</f>
        <v>0</v>
      </c>
      <c r="G26" s="12">
        <f t="shared" ref="G26" si="32">SUM(G27:G31)</f>
        <v>0</v>
      </c>
      <c r="H26" s="12">
        <f t="shared" ref="H26" si="33">SUM(H27:H31)</f>
        <v>0</v>
      </c>
      <c r="I26" s="12">
        <f t="shared" ref="I26" si="34">SUM(I27:I31)</f>
        <v>0</v>
      </c>
      <c r="J26" s="12">
        <f t="shared" ref="J26" si="35">SUM(J27:J31)</f>
        <v>0</v>
      </c>
      <c r="K26" s="12">
        <f t="shared" ref="K26" si="36">SUM(K27:K31)</f>
        <v>0</v>
      </c>
      <c r="L26" s="12">
        <f t="shared" ref="L26" si="37">SUM(L27:L31)</f>
        <v>0</v>
      </c>
      <c r="M26" s="12">
        <f t="shared" ref="M26" si="38">SUM(M27:M31)</f>
        <v>0</v>
      </c>
      <c r="N26" s="12">
        <f t="shared" ref="N26" si="39">SUM(N27:N31)</f>
        <v>0</v>
      </c>
      <c r="O26" s="12">
        <f t="shared" ref="O26" si="40">SUM(O27:O31)</f>
        <v>0</v>
      </c>
      <c r="P26" s="12">
        <f t="shared" ref="P26" si="41">SUM(P27:P31)</f>
        <v>0</v>
      </c>
      <c r="Q26" s="12">
        <f t="shared" ref="Q26" si="42">SUM(Q27:Q31)</f>
        <v>0</v>
      </c>
    </row>
    <row r="27" spans="1:17" ht="33" x14ac:dyDescent="0.25">
      <c r="A27" s="27"/>
      <c r="B27" s="28"/>
      <c r="C27" s="29"/>
      <c r="D27" s="7" t="s">
        <v>24</v>
      </c>
      <c r="E27" s="13">
        <f t="shared" ref="E27:E31" si="43">F27+G27+H27+I27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17" ht="33" x14ac:dyDescent="0.25">
      <c r="A28" s="27"/>
      <c r="B28" s="28"/>
      <c r="C28" s="29"/>
      <c r="D28" s="7" t="s">
        <v>4</v>
      </c>
      <c r="E28" s="13">
        <f t="shared" si="43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17" x14ac:dyDescent="0.25">
      <c r="A29" s="27"/>
      <c r="B29" s="28"/>
      <c r="C29" s="29"/>
      <c r="D29" s="7" t="s">
        <v>13</v>
      </c>
      <c r="E29" s="13">
        <f t="shared" si="43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</row>
    <row r="30" spans="1:17" ht="33" x14ac:dyDescent="0.25">
      <c r="A30" s="27"/>
      <c r="B30" s="28"/>
      <c r="C30" s="29"/>
      <c r="D30" s="7" t="s">
        <v>14</v>
      </c>
      <c r="E30" s="13">
        <f t="shared" si="43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x14ac:dyDescent="0.25">
      <c r="A31" s="30"/>
      <c r="B31" s="31"/>
      <c r="C31" s="32"/>
      <c r="D31" s="7" t="s">
        <v>6</v>
      </c>
      <c r="E31" s="13">
        <f t="shared" si="43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</row>
    <row r="32" spans="1:17" ht="16.5" customHeight="1" x14ac:dyDescent="0.25">
      <c r="A32" s="24" t="s">
        <v>16</v>
      </c>
      <c r="B32" s="25"/>
      <c r="C32" s="26"/>
      <c r="D32" s="8" t="s">
        <v>1</v>
      </c>
      <c r="E32" s="12">
        <f t="shared" ref="E32" si="44">SUM(E34:E37)</f>
        <v>262998.61790000001</v>
      </c>
      <c r="F32" s="12">
        <f>SUM(F33:F37)</f>
        <v>65850.617899999997</v>
      </c>
      <c r="G32" s="12">
        <f t="shared" ref="G32" si="45">SUM(G33:G37)</f>
        <v>63156</v>
      </c>
      <c r="H32" s="12">
        <f t="shared" ref="H32" si="46">SUM(H33:H37)</f>
        <v>65682</v>
      </c>
      <c r="I32" s="12">
        <f t="shared" ref="I32" si="47">SUM(I33:I37)</f>
        <v>68310</v>
      </c>
      <c r="J32" s="12">
        <f t="shared" ref="J32" si="48">SUM(J33:J37)</f>
        <v>71042</v>
      </c>
      <c r="K32" s="12">
        <f t="shared" ref="K32" si="49">SUM(K33:K37)</f>
        <v>73884</v>
      </c>
      <c r="L32" s="12">
        <f t="shared" ref="L32" si="50">SUM(L33:L37)</f>
        <v>76839</v>
      </c>
      <c r="M32" s="12">
        <f t="shared" ref="M32" si="51">SUM(M33:M37)</f>
        <v>79913</v>
      </c>
      <c r="N32" s="12">
        <f t="shared" ref="N32" si="52">SUM(N33:N37)</f>
        <v>83109</v>
      </c>
      <c r="O32" s="12">
        <f t="shared" ref="O32" si="53">SUM(O33:O37)</f>
        <v>86433</v>
      </c>
      <c r="P32" s="12">
        <f t="shared" ref="P32" si="54">SUM(P33:P37)</f>
        <v>89891</v>
      </c>
      <c r="Q32" s="12">
        <f t="shared" ref="Q32" si="55">SUM(Q33:Q37)</f>
        <v>93486</v>
      </c>
    </row>
    <row r="33" spans="1:17" ht="33" x14ac:dyDescent="0.25">
      <c r="A33" s="27"/>
      <c r="B33" s="28"/>
      <c r="C33" s="29"/>
      <c r="D33" s="7" t="s">
        <v>24</v>
      </c>
      <c r="E33" s="13">
        <f t="shared" ref="E33:E37" si="56">F33+G33+H33+I33</f>
        <v>0</v>
      </c>
      <c r="F33" s="12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</row>
    <row r="34" spans="1:17" ht="33" x14ac:dyDescent="0.25">
      <c r="A34" s="27"/>
      <c r="B34" s="28"/>
      <c r="C34" s="29"/>
      <c r="D34" s="7" t="s">
        <v>4</v>
      </c>
      <c r="E34" s="13">
        <f t="shared" si="56"/>
        <v>0</v>
      </c>
      <c r="F34" s="13">
        <f>F21</f>
        <v>0</v>
      </c>
      <c r="G34" s="13">
        <f t="shared" ref="G34:I34" si="57">G21</f>
        <v>0</v>
      </c>
      <c r="H34" s="13">
        <f t="shared" si="57"/>
        <v>0</v>
      </c>
      <c r="I34" s="13">
        <f t="shared" si="57"/>
        <v>0</v>
      </c>
      <c r="J34" s="13">
        <f t="shared" ref="J34:Q34" si="58">J21</f>
        <v>0</v>
      </c>
      <c r="K34" s="13">
        <f t="shared" si="58"/>
        <v>0</v>
      </c>
      <c r="L34" s="13">
        <f t="shared" si="58"/>
        <v>0</v>
      </c>
      <c r="M34" s="13">
        <f t="shared" si="58"/>
        <v>0</v>
      </c>
      <c r="N34" s="13">
        <f t="shared" si="58"/>
        <v>0</v>
      </c>
      <c r="O34" s="13">
        <f t="shared" si="58"/>
        <v>0</v>
      </c>
      <c r="P34" s="13">
        <f t="shared" si="58"/>
        <v>0</v>
      </c>
      <c r="Q34" s="13">
        <f t="shared" si="58"/>
        <v>0</v>
      </c>
    </row>
    <row r="35" spans="1:17" x14ac:dyDescent="0.25">
      <c r="A35" s="27"/>
      <c r="B35" s="28"/>
      <c r="C35" s="29"/>
      <c r="D35" s="7" t="s">
        <v>13</v>
      </c>
      <c r="E35" s="13">
        <f t="shared" si="56"/>
        <v>0</v>
      </c>
      <c r="F35" s="13">
        <f t="shared" ref="F35:I35" si="59">F22</f>
        <v>0</v>
      </c>
      <c r="G35" s="13">
        <f t="shared" si="59"/>
        <v>0</v>
      </c>
      <c r="H35" s="13">
        <f t="shared" si="59"/>
        <v>0</v>
      </c>
      <c r="I35" s="13">
        <f t="shared" si="59"/>
        <v>0</v>
      </c>
      <c r="J35" s="13">
        <f t="shared" ref="J35:Q35" si="60">J22</f>
        <v>0</v>
      </c>
      <c r="K35" s="13">
        <f t="shared" si="60"/>
        <v>0</v>
      </c>
      <c r="L35" s="13">
        <f t="shared" si="60"/>
        <v>0</v>
      </c>
      <c r="M35" s="13">
        <f t="shared" si="60"/>
        <v>0</v>
      </c>
      <c r="N35" s="13">
        <f t="shared" si="60"/>
        <v>0</v>
      </c>
      <c r="O35" s="13">
        <f t="shared" si="60"/>
        <v>0</v>
      </c>
      <c r="P35" s="13">
        <f t="shared" si="60"/>
        <v>0</v>
      </c>
      <c r="Q35" s="13">
        <f t="shared" si="60"/>
        <v>0</v>
      </c>
    </row>
    <row r="36" spans="1:17" ht="33" x14ac:dyDescent="0.25">
      <c r="A36" s="27"/>
      <c r="B36" s="28"/>
      <c r="C36" s="29"/>
      <c r="D36" s="7" t="s">
        <v>14</v>
      </c>
      <c r="E36" s="13">
        <f t="shared" si="56"/>
        <v>65850.617899999997</v>
      </c>
      <c r="F36" s="13">
        <f t="shared" ref="F36:I36" si="61">F23</f>
        <v>65850.617899999997</v>
      </c>
      <c r="G36" s="13">
        <f t="shared" si="61"/>
        <v>0</v>
      </c>
      <c r="H36" s="13">
        <f t="shared" si="61"/>
        <v>0</v>
      </c>
      <c r="I36" s="13">
        <f t="shared" si="61"/>
        <v>0</v>
      </c>
      <c r="J36" s="13">
        <f t="shared" ref="J36:Q36" si="62">J23</f>
        <v>0</v>
      </c>
      <c r="K36" s="13">
        <f t="shared" si="62"/>
        <v>0</v>
      </c>
      <c r="L36" s="13">
        <f t="shared" si="62"/>
        <v>0</v>
      </c>
      <c r="M36" s="13">
        <f t="shared" si="62"/>
        <v>0</v>
      </c>
      <c r="N36" s="13">
        <f t="shared" si="62"/>
        <v>0</v>
      </c>
      <c r="O36" s="13">
        <f t="shared" si="62"/>
        <v>0</v>
      </c>
      <c r="P36" s="13">
        <f t="shared" si="62"/>
        <v>0</v>
      </c>
      <c r="Q36" s="13">
        <f t="shared" si="62"/>
        <v>0</v>
      </c>
    </row>
    <row r="37" spans="1:17" x14ac:dyDescent="0.25">
      <c r="A37" s="30"/>
      <c r="B37" s="31"/>
      <c r="C37" s="32"/>
      <c r="D37" s="7" t="s">
        <v>6</v>
      </c>
      <c r="E37" s="13">
        <f t="shared" si="56"/>
        <v>197148</v>
      </c>
      <c r="F37" s="13">
        <f t="shared" ref="F37:I37" si="63">F24</f>
        <v>0</v>
      </c>
      <c r="G37" s="13">
        <f t="shared" si="63"/>
        <v>63156</v>
      </c>
      <c r="H37" s="13">
        <f t="shared" si="63"/>
        <v>65682</v>
      </c>
      <c r="I37" s="13">
        <f t="shared" si="63"/>
        <v>68310</v>
      </c>
      <c r="J37" s="13">
        <f t="shared" ref="J37:Q37" si="64">J24</f>
        <v>71042</v>
      </c>
      <c r="K37" s="13">
        <f t="shared" si="64"/>
        <v>73884</v>
      </c>
      <c r="L37" s="13">
        <f t="shared" si="64"/>
        <v>76839</v>
      </c>
      <c r="M37" s="13">
        <f t="shared" si="64"/>
        <v>79913</v>
      </c>
      <c r="N37" s="13">
        <f t="shared" si="64"/>
        <v>83109</v>
      </c>
      <c r="O37" s="13">
        <f t="shared" si="64"/>
        <v>86433</v>
      </c>
      <c r="P37" s="13">
        <f t="shared" si="64"/>
        <v>89891</v>
      </c>
      <c r="Q37" s="13">
        <f t="shared" si="64"/>
        <v>93486</v>
      </c>
    </row>
    <row r="38" spans="1:17" x14ac:dyDescent="0.25">
      <c r="A38" s="22" t="s">
        <v>20</v>
      </c>
      <c r="B38" s="23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ht="16.5" customHeight="1" x14ac:dyDescent="0.25">
      <c r="A39" s="24" t="s">
        <v>21</v>
      </c>
      <c r="B39" s="25"/>
      <c r="C39" s="26"/>
      <c r="D39" s="8" t="s">
        <v>1</v>
      </c>
      <c r="E39" s="12">
        <f>SUM(E40:E44)</f>
        <v>262998.61790000001</v>
      </c>
      <c r="F39" s="12">
        <f>SUM(F40:F44)</f>
        <v>65850.617899999997</v>
      </c>
      <c r="G39" s="12">
        <f t="shared" ref="G39" si="65">SUM(G40:G44)</f>
        <v>63156</v>
      </c>
      <c r="H39" s="12">
        <f t="shared" ref="H39" si="66">SUM(H40:H44)</f>
        <v>65682</v>
      </c>
      <c r="I39" s="12">
        <f t="shared" ref="I39" si="67">SUM(I40:I44)</f>
        <v>68310</v>
      </c>
      <c r="J39" s="12">
        <f t="shared" ref="J39" si="68">SUM(J40:J44)</f>
        <v>71042</v>
      </c>
      <c r="K39" s="12">
        <f t="shared" ref="K39" si="69">SUM(K40:K44)</f>
        <v>73884</v>
      </c>
      <c r="L39" s="12">
        <f t="shared" ref="L39" si="70">SUM(L40:L44)</f>
        <v>76839</v>
      </c>
      <c r="M39" s="12">
        <f t="shared" ref="M39" si="71">SUM(M40:M44)</f>
        <v>79913</v>
      </c>
      <c r="N39" s="12">
        <f t="shared" ref="N39" si="72">SUM(N40:N44)</f>
        <v>83109</v>
      </c>
      <c r="O39" s="12">
        <f t="shared" ref="O39" si="73">SUM(O40:O44)</f>
        <v>86433</v>
      </c>
      <c r="P39" s="12">
        <f t="shared" ref="P39" si="74">SUM(P40:P44)</f>
        <v>89891</v>
      </c>
      <c r="Q39" s="12">
        <f t="shared" ref="Q39" si="75">SUM(Q40:Q44)</f>
        <v>93486</v>
      </c>
    </row>
    <row r="40" spans="1:17" ht="33" x14ac:dyDescent="0.25">
      <c r="A40" s="27"/>
      <c r="B40" s="28"/>
      <c r="C40" s="29"/>
      <c r="D40" s="7" t="s">
        <v>24</v>
      </c>
      <c r="E40" s="13">
        <f t="shared" ref="E40:E44" si="76">F40+G40+H40+I40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27"/>
      <c r="B41" s="28"/>
      <c r="C41" s="29"/>
      <c r="D41" s="7" t="s">
        <v>4</v>
      </c>
      <c r="E41" s="13">
        <f t="shared" si="76"/>
        <v>0</v>
      </c>
      <c r="F41" s="13">
        <f>F21</f>
        <v>0</v>
      </c>
      <c r="G41" s="13">
        <f t="shared" ref="G41:Q41" si="77">G21</f>
        <v>0</v>
      </c>
      <c r="H41" s="13">
        <f t="shared" si="77"/>
        <v>0</v>
      </c>
      <c r="I41" s="13">
        <f t="shared" si="77"/>
        <v>0</v>
      </c>
      <c r="J41" s="13">
        <f t="shared" si="77"/>
        <v>0</v>
      </c>
      <c r="K41" s="13">
        <f t="shared" si="77"/>
        <v>0</v>
      </c>
      <c r="L41" s="13">
        <f t="shared" si="77"/>
        <v>0</v>
      </c>
      <c r="M41" s="13">
        <f t="shared" si="77"/>
        <v>0</v>
      </c>
      <c r="N41" s="13">
        <f t="shared" si="77"/>
        <v>0</v>
      </c>
      <c r="O41" s="13">
        <f t="shared" si="77"/>
        <v>0</v>
      </c>
      <c r="P41" s="13">
        <f t="shared" si="77"/>
        <v>0</v>
      </c>
      <c r="Q41" s="13">
        <f t="shared" si="77"/>
        <v>0</v>
      </c>
    </row>
    <row r="42" spans="1:17" x14ac:dyDescent="0.25">
      <c r="A42" s="27"/>
      <c r="B42" s="28"/>
      <c r="C42" s="29"/>
      <c r="D42" s="7" t="s">
        <v>13</v>
      </c>
      <c r="E42" s="13">
        <f t="shared" si="76"/>
        <v>0</v>
      </c>
      <c r="F42" s="13">
        <f t="shared" ref="F42:I42" si="78">F22</f>
        <v>0</v>
      </c>
      <c r="G42" s="13">
        <f t="shared" si="78"/>
        <v>0</v>
      </c>
      <c r="H42" s="13">
        <f t="shared" si="78"/>
        <v>0</v>
      </c>
      <c r="I42" s="13">
        <f t="shared" si="78"/>
        <v>0</v>
      </c>
      <c r="J42" s="13">
        <f t="shared" ref="J42:Q42" si="79">J22</f>
        <v>0</v>
      </c>
      <c r="K42" s="13">
        <f t="shared" si="79"/>
        <v>0</v>
      </c>
      <c r="L42" s="13">
        <f t="shared" si="79"/>
        <v>0</v>
      </c>
      <c r="M42" s="13">
        <f t="shared" si="79"/>
        <v>0</v>
      </c>
      <c r="N42" s="13">
        <f t="shared" si="79"/>
        <v>0</v>
      </c>
      <c r="O42" s="13">
        <f t="shared" si="79"/>
        <v>0</v>
      </c>
      <c r="P42" s="13">
        <f t="shared" si="79"/>
        <v>0</v>
      </c>
      <c r="Q42" s="13">
        <f t="shared" si="79"/>
        <v>0</v>
      </c>
    </row>
    <row r="43" spans="1:17" ht="33" x14ac:dyDescent="0.25">
      <c r="A43" s="27"/>
      <c r="B43" s="28"/>
      <c r="C43" s="29"/>
      <c r="D43" s="7" t="s">
        <v>14</v>
      </c>
      <c r="E43" s="13">
        <f t="shared" si="76"/>
        <v>65850.617899999997</v>
      </c>
      <c r="F43" s="13">
        <f t="shared" ref="F43:I43" si="80">F23</f>
        <v>65850.617899999997</v>
      </c>
      <c r="G43" s="13">
        <f t="shared" si="80"/>
        <v>0</v>
      </c>
      <c r="H43" s="13">
        <f t="shared" si="80"/>
        <v>0</v>
      </c>
      <c r="I43" s="13">
        <f t="shared" si="80"/>
        <v>0</v>
      </c>
      <c r="J43" s="13">
        <f t="shared" ref="J43:Q43" si="81">J23</f>
        <v>0</v>
      </c>
      <c r="K43" s="13">
        <f t="shared" si="81"/>
        <v>0</v>
      </c>
      <c r="L43" s="13">
        <f t="shared" si="81"/>
        <v>0</v>
      </c>
      <c r="M43" s="13">
        <f t="shared" si="81"/>
        <v>0</v>
      </c>
      <c r="N43" s="13">
        <f t="shared" si="81"/>
        <v>0</v>
      </c>
      <c r="O43" s="13">
        <f t="shared" si="81"/>
        <v>0</v>
      </c>
      <c r="P43" s="13">
        <f t="shared" si="81"/>
        <v>0</v>
      </c>
      <c r="Q43" s="13">
        <f t="shared" si="81"/>
        <v>0</v>
      </c>
    </row>
    <row r="44" spans="1:17" x14ac:dyDescent="0.25">
      <c r="A44" s="30"/>
      <c r="B44" s="31"/>
      <c r="C44" s="32"/>
      <c r="D44" s="7" t="s">
        <v>6</v>
      </c>
      <c r="E44" s="19">
        <f t="shared" si="76"/>
        <v>197148</v>
      </c>
      <c r="F44" s="19">
        <f t="shared" ref="F44:I44" si="82">F24</f>
        <v>0</v>
      </c>
      <c r="G44" s="19">
        <f t="shared" si="82"/>
        <v>63156</v>
      </c>
      <c r="H44" s="19">
        <f t="shared" si="82"/>
        <v>65682</v>
      </c>
      <c r="I44" s="19">
        <f t="shared" si="82"/>
        <v>68310</v>
      </c>
      <c r="J44" s="19">
        <f t="shared" ref="J44:Q44" si="83">J24</f>
        <v>71042</v>
      </c>
      <c r="K44" s="19">
        <f t="shared" si="83"/>
        <v>73884</v>
      </c>
      <c r="L44" s="19">
        <f t="shared" si="83"/>
        <v>76839</v>
      </c>
      <c r="M44" s="19">
        <f t="shared" si="83"/>
        <v>79913</v>
      </c>
      <c r="N44" s="19">
        <f t="shared" si="83"/>
        <v>83109</v>
      </c>
      <c r="O44" s="19">
        <f t="shared" si="83"/>
        <v>86433</v>
      </c>
      <c r="P44" s="19">
        <f t="shared" si="83"/>
        <v>89891</v>
      </c>
      <c r="Q44" s="19">
        <f t="shared" si="83"/>
        <v>93486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G1:I1"/>
    <mergeCell ref="A2:I2"/>
    <mergeCell ref="E3:I3"/>
    <mergeCell ref="B7:B12"/>
    <mergeCell ref="C7:C12"/>
    <mergeCell ref="C13:C18"/>
    <mergeCell ref="F4:I4"/>
    <mergeCell ref="A7:A12"/>
    <mergeCell ref="E4:E5"/>
    <mergeCell ref="D3:D5"/>
    <mergeCell ref="C3:C5"/>
    <mergeCell ref="B3:B5"/>
    <mergeCell ref="A3:A5"/>
    <mergeCell ref="A13:A18"/>
    <mergeCell ref="B13:B18"/>
    <mergeCell ref="A38:B38"/>
    <mergeCell ref="A32:C37"/>
    <mergeCell ref="A39:C44"/>
    <mergeCell ref="A25:B25"/>
    <mergeCell ref="A19:C24"/>
    <mergeCell ref="A26:C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2"/>
  <rowBreaks count="1" manualBreakCount="1">
    <brk id="25" max="16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2019-06-15T08:53:36Z</cp:lastPrinted>
  <dcterms:created xsi:type="dcterms:W3CDTF">2006-09-16T00:00:00Z</dcterms:created>
  <dcterms:modified xsi:type="dcterms:W3CDTF">2019-06-15T08:56:11Z</dcterms:modified>
</cp:coreProperties>
</file>