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13F01B0A-44EC-42BF-A764-5019C3C5F287}" xr6:coauthVersionLast="45" xr6:coauthVersionMax="45" xr10:uidLastSave="{00000000-0000-0000-0000-000000000000}"/>
  <bookViews>
    <workbookView xWindow="12165" yWindow="450" windowWidth="15030" windowHeight="15150" xr2:uid="{00000000-000D-0000-FFFF-FFFF00000000}"/>
  </bookViews>
  <sheets>
    <sheet name="Лист1" sheetId="1" r:id="rId1"/>
  </sheets>
  <externalReferences>
    <externalReference r:id="rId2"/>
  </externalReferences>
  <definedNames>
    <definedName name="OLE_LINK1" localSheetId="0">Лист1!$B$1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0" i="1"/>
  <c r="C48" i="1" s="1"/>
  <c r="C99" i="1"/>
  <c r="C47" i="1" s="1"/>
  <c r="C98" i="1"/>
  <c r="C46" i="1" s="1"/>
  <c r="C97" i="1"/>
  <c r="C45" i="1" s="1"/>
  <c r="C96" i="1"/>
  <c r="C44" i="1" s="1"/>
  <c r="C95" i="1"/>
  <c r="C94" i="1"/>
  <c r="C93" i="1"/>
  <c r="C92" i="1"/>
  <c r="C91" i="1"/>
  <c r="C90" i="1"/>
  <c r="C89" i="1"/>
  <c r="C77" i="1"/>
  <c r="C76" i="1"/>
  <c r="C64" i="1"/>
  <c r="C63" i="1"/>
  <c r="C55" i="1"/>
  <c r="C54" i="1"/>
  <c r="C53" i="1"/>
  <c r="C52" i="1"/>
  <c r="C51" i="1"/>
  <c r="C50" i="1"/>
  <c r="C43" i="1" l="1"/>
  <c r="C75" i="1"/>
  <c r="C101" i="1"/>
  <c r="C40" i="1"/>
  <c r="C42" i="1"/>
  <c r="C41" i="1"/>
  <c r="C39" i="1"/>
  <c r="C88" i="1"/>
  <c r="C38" i="1"/>
  <c r="C37" i="1"/>
  <c r="C62" i="1"/>
  <c r="C49" i="1"/>
  <c r="C36" i="1" l="1"/>
</calcChain>
</file>

<file path=xl/sharedStrings.xml><?xml version="1.0" encoding="utf-8"?>
<sst xmlns="http://schemas.openxmlformats.org/spreadsheetml/2006/main" count="123" uniqueCount="75">
  <si>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</si>
  <si>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</si>
  <si>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</si>
  <si>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</si>
  <si>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</si>
  <si>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</si>
  <si>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</si>
  <si>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</si>
  <si>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</si>
  <si>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</si>
  <si>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</si>
  <si>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</si>
  <si>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</si>
  <si>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</si>
  <si>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</si>
  <si>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</si>
  <si>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</si>
  <si>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</si>
  <si>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</si>
  <si>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</si>
  <si>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</si>
  <si>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</si>
  <si>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</si>
  <si>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</si>
  <si>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</si>
  <si>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</si>
  <si>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</si>
  <si>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</si>
  <si>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</si>
  <si>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</si>
  <si>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</si>
  <si>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</si>
  <si>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</si>
  <si>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</si>
  <si>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</si>
  <si>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</si>
  <si>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</si>
  <si>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</si>
  <si>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</si>
  <si>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</si>
  <si>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</si>
  <si>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</si>
  <si>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</si>
  <si>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«Управление имуществом в городском поселении Пойковский на 2019-2024 годы на период до 2030 года» </t>
  </si>
  <si>
    <t>Постановление Администрации городского поселения Пойковский от 31.10.2016 № 447-п</t>
  </si>
  <si>
    <t>МУ «Администрация городского поселения Пойковский»</t>
  </si>
  <si>
    <t>МКУ «Служба жилищно-коммунального хозяйства и благоустройства городского поселения Пойковский», отдел ЖКХ и благоустройства</t>
  </si>
  <si>
    <t>1. Создание комфортных и безопасных условий проживания жителей поселения.</t>
  </si>
  <si>
    <t>2. Создание условий для увеличения доступности жилья в городском поселении Пойковский.</t>
  </si>
  <si>
    <t>1. Совершенствование системы управления муниципальным имуществом городского поселения Пойковский.</t>
  </si>
  <si>
    <t>2. Обеспечение условий для выполнения функций, возложенных на органы местного самоуправления поселения.</t>
  </si>
  <si>
    <t>3. Обеспечение оптимального состава имущества для исполнения полномочий органами местного самоуправления.</t>
  </si>
  <si>
    <t>4. Учет и контроль использования имущества муниципального образования городское поселение Пойковский.</t>
  </si>
  <si>
    <t>5. Исполнение в предусмотренном законом порядке полномочий по решению вопросов местного значения поселений.</t>
  </si>
  <si>
    <t>6. Ликвидация опасности проживания в строениях, приспособленных для проживания (балков).</t>
  </si>
  <si>
    <t>7. Своевременное перечисление средств кассовыми агентами за использование муниципального имущества.</t>
  </si>
  <si>
    <t>8. Содержание муниципального жилищного фонда.</t>
  </si>
  <si>
    <t>9. Учет и контроль использования муниципального жилищного фонда.</t>
  </si>
  <si>
    <t>10. Создание безопасных и благоприятных условий для проживания граждан.</t>
  </si>
  <si>
    <t>11. Обеспечение сохранности жилого фонда.</t>
  </si>
  <si>
    <t>I.  «Формирование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Пойковский».
II. «Управление муниципальным жилищным фондом городского поселения Пойковский».
III. «Проведение муниципального контроля»</t>
  </si>
  <si>
    <t>2019-2024 годы на период до 2030 года</t>
  </si>
  <si>
    <t xml:space="preserve">1. Выполнение плана по поступлению дохода от приватизации муниципального имущества 100%.    </t>
  </si>
  <si>
    <t>2. Выполнение плана по поступлению дохода от сдачи в аренду муниципального имущества 100%.</t>
  </si>
  <si>
    <t>4. Доля объектов недвижимого имущества, на которые зарегистрировано право собственности, 100%.</t>
  </si>
  <si>
    <t>5. Количество снесенных строений, приспособленных для проживания «балков», 614 ед.</t>
  </si>
  <si>
    <t>6. Доля поступивших средств по агентским договорам, не менее 95% от начисленных платежей населению.</t>
  </si>
  <si>
    <t xml:space="preserve">9. Создание комфортных и безопасных условий проживания жителей поселения. Данный показатель будет определен как отношение фактически расселенных жилых помещений к жилым помещениям, требующих расселения, на момент окончания действия муниципальной программы 61053 м2. </t>
  </si>
  <si>
    <t>№_______от_____________</t>
  </si>
  <si>
    <t>к постановлению Администрации</t>
  </si>
  <si>
    <t xml:space="preserve"> городского поселения Пойковский</t>
  </si>
  <si>
    <t xml:space="preserve">Приложение 
</t>
  </si>
  <si>
    <t xml:space="preserve">3. Количество контрольных мероприятий по проверке использования и сохранности муниципального имущества, 36 ед.     </t>
  </si>
  <si>
    <t>7. Приведение уровня санитарно-технического состояния муниципальных жилых помещений в состояние соответствия требованиям норм и правил эксплуатации, 10 ед.</t>
  </si>
  <si>
    <t>8. 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аварийными), 10 %.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</si>
</sst>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8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33100.946550000001</v>
          </cell>
          <cell r="G109">
            <v>166897.71700999999</v>
          </cell>
        </row>
        <row r="110">
          <cell r="F110">
            <v>31904.82951</v>
          </cell>
          <cell r="G110">
            <v>23684.184430000001</v>
          </cell>
        </row>
        <row r="111">
          <cell r="F111">
            <v>17750.00922</v>
          </cell>
          <cell r="G111">
            <v>16191.951979999998</v>
          </cell>
          <cell r="H111">
            <v>6065</v>
          </cell>
          <cell r="I111">
            <v>10504.651</v>
          </cell>
          <cell r="J111">
            <v>2590</v>
          </cell>
          <cell r="K111">
            <v>2590</v>
          </cell>
          <cell r="L111">
            <v>2590</v>
          </cell>
          <cell r="M111">
            <v>2590</v>
          </cell>
          <cell r="N111">
            <v>2590</v>
          </cell>
          <cell r="O111">
            <v>2590</v>
          </cell>
          <cell r="P111">
            <v>2590</v>
          </cell>
          <cell r="Q111">
            <v>2590</v>
          </cell>
        </row>
        <row r="112">
          <cell r="F112">
            <v>0</v>
          </cell>
          <cell r="G112">
            <v>0</v>
          </cell>
          <cell r="H112">
            <v>216433</v>
          </cell>
          <cell r="I112">
            <v>54772</v>
          </cell>
          <cell r="J112">
            <v>27200</v>
          </cell>
          <cell r="K112">
            <v>27200</v>
          </cell>
          <cell r="L112">
            <v>27200</v>
          </cell>
          <cell r="M112">
            <v>27200</v>
          </cell>
          <cell r="N112">
            <v>27200</v>
          </cell>
          <cell r="O112">
            <v>27200</v>
          </cell>
          <cell r="P112">
            <v>27200</v>
          </cell>
          <cell r="Q112">
            <v>27200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4"/>
  <sheetViews>
    <sheetView tabSelected="1" view="pageBreakPreview" topLeftCell="A25" zoomScale="60" zoomScaleNormal="55" workbookViewId="0">
      <selection activeCell="B34" sqref="B34:C34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ht="18" customHeight="1" x14ac:dyDescent="0.25">
      <c r="B1" s="12" t="s">
        <v>71</v>
      </c>
      <c r="C1" s="12"/>
    </row>
    <row r="2" spans="1:3" ht="18" customHeight="1" x14ac:dyDescent="0.25">
      <c r="B2" s="12" t="s">
        <v>69</v>
      </c>
      <c r="C2" s="12"/>
    </row>
    <row r="3" spans="1:3" ht="16.5" customHeight="1" x14ac:dyDescent="0.25">
      <c r="B3" s="12" t="s">
        <v>70</v>
      </c>
      <c r="C3" s="12"/>
    </row>
    <row r="4" spans="1:3" ht="19.5" customHeight="1" x14ac:dyDescent="0.25">
      <c r="B4" s="12" t="s">
        <v>68</v>
      </c>
      <c r="C4" s="12"/>
    </row>
    <row r="5" spans="1:3" s="6" customFormat="1" x14ac:dyDescent="0.25">
      <c r="A5" s="18" t="s">
        <v>33</v>
      </c>
      <c r="B5" s="18"/>
      <c r="C5" s="18"/>
    </row>
    <row r="6" spans="1:3" s="6" customFormat="1" x14ac:dyDescent="0.25">
      <c r="A6" s="19" t="s">
        <v>34</v>
      </c>
      <c r="B6" s="19"/>
      <c r="C6" s="19"/>
    </row>
    <row r="7" spans="1:3" x14ac:dyDescent="0.25">
      <c r="A7" s="2"/>
      <c r="B7" s="2"/>
      <c r="C7" s="8"/>
    </row>
    <row r="8" spans="1:3" ht="54" customHeight="1" x14ac:dyDescent="0.25">
      <c r="A8" s="3" t="s">
        <v>35</v>
      </c>
      <c r="B8" s="13" t="s">
        <v>43</v>
      </c>
      <c r="C8" s="13"/>
    </row>
    <row r="9" spans="1:3" ht="66" x14ac:dyDescent="0.25">
      <c r="A9" s="3" t="s">
        <v>40</v>
      </c>
      <c r="B9" s="13" t="s">
        <v>44</v>
      </c>
      <c r="C9" s="13"/>
    </row>
    <row r="10" spans="1:3" ht="33" x14ac:dyDescent="0.25">
      <c r="A10" s="3" t="s">
        <v>41</v>
      </c>
      <c r="B10" s="13" t="s">
        <v>45</v>
      </c>
      <c r="C10" s="13"/>
    </row>
    <row r="11" spans="1:3" ht="64.5" customHeight="1" x14ac:dyDescent="0.25">
      <c r="A11" s="3" t="s">
        <v>36</v>
      </c>
      <c r="B11" s="13" t="s">
        <v>46</v>
      </c>
      <c r="C11" s="13"/>
    </row>
    <row r="12" spans="1:3" ht="36.75" customHeight="1" x14ac:dyDescent="0.25">
      <c r="A12" s="20" t="s">
        <v>37</v>
      </c>
      <c r="B12" s="14" t="s">
        <v>47</v>
      </c>
      <c r="C12" s="14"/>
    </row>
    <row r="13" spans="1:3" ht="51.75" customHeight="1" x14ac:dyDescent="0.25">
      <c r="A13" s="20"/>
      <c r="B13" s="14" t="s">
        <v>48</v>
      </c>
      <c r="C13" s="14"/>
    </row>
    <row r="14" spans="1:3" ht="51" customHeight="1" x14ac:dyDescent="0.25">
      <c r="A14" s="13" t="s">
        <v>0</v>
      </c>
      <c r="B14" s="14" t="s">
        <v>49</v>
      </c>
      <c r="C14" s="14"/>
    </row>
    <row r="15" spans="1:3" ht="51.75" customHeight="1" x14ac:dyDescent="0.25">
      <c r="A15" s="13"/>
      <c r="B15" s="14" t="s">
        <v>50</v>
      </c>
      <c r="C15" s="14"/>
    </row>
    <row r="16" spans="1:3" ht="51.75" customHeight="1" x14ac:dyDescent="0.25">
      <c r="A16" s="13"/>
      <c r="B16" s="15" t="s">
        <v>51</v>
      </c>
      <c r="C16" s="16"/>
    </row>
    <row r="17" spans="1:3" ht="51.75" customHeight="1" x14ac:dyDescent="0.25">
      <c r="A17" s="13"/>
      <c r="B17" s="15" t="s">
        <v>52</v>
      </c>
      <c r="C17" s="16"/>
    </row>
    <row r="18" spans="1:3" ht="51.75" customHeight="1" x14ac:dyDescent="0.25">
      <c r="A18" s="13"/>
      <c r="B18" s="15" t="s">
        <v>53</v>
      </c>
      <c r="C18" s="16"/>
    </row>
    <row r="19" spans="1:3" ht="51.75" customHeight="1" x14ac:dyDescent="0.25">
      <c r="A19" s="13"/>
      <c r="B19" s="15" t="s">
        <v>54</v>
      </c>
      <c r="C19" s="16"/>
    </row>
    <row r="20" spans="1:3" ht="51.75" customHeight="1" x14ac:dyDescent="0.25">
      <c r="A20" s="13"/>
      <c r="B20" s="15" t="s">
        <v>55</v>
      </c>
      <c r="C20" s="16"/>
    </row>
    <row r="21" spans="1:3" ht="38.25" customHeight="1" x14ac:dyDescent="0.25">
      <c r="A21" s="13"/>
      <c r="B21" s="15" t="s">
        <v>56</v>
      </c>
      <c r="C21" s="16"/>
    </row>
    <row r="22" spans="1:3" ht="51.75" customHeight="1" x14ac:dyDescent="0.25">
      <c r="A22" s="13"/>
      <c r="B22" s="15" t="s">
        <v>57</v>
      </c>
      <c r="C22" s="16"/>
    </row>
    <row r="23" spans="1:3" ht="51.75" customHeight="1" x14ac:dyDescent="0.25">
      <c r="A23" s="13"/>
      <c r="B23" s="15" t="s">
        <v>58</v>
      </c>
      <c r="C23" s="16"/>
    </row>
    <row r="24" spans="1:3" ht="36.75" customHeight="1" x14ac:dyDescent="0.25">
      <c r="A24" s="13"/>
      <c r="B24" s="13" t="s">
        <v>59</v>
      </c>
      <c r="C24" s="13"/>
    </row>
    <row r="25" spans="1:3" ht="150.75" customHeight="1" x14ac:dyDescent="0.25">
      <c r="A25" s="3" t="s">
        <v>38</v>
      </c>
      <c r="B25" s="13" t="s">
        <v>60</v>
      </c>
      <c r="C25" s="13"/>
    </row>
    <row r="26" spans="1:3" ht="49.5" customHeight="1" x14ac:dyDescent="0.25">
      <c r="A26" s="13" t="s">
        <v>1</v>
      </c>
      <c r="B26" s="14" t="s">
        <v>62</v>
      </c>
      <c r="C26" s="14"/>
    </row>
    <row r="27" spans="1:3" ht="51.75" customHeight="1" x14ac:dyDescent="0.25">
      <c r="A27" s="13"/>
      <c r="B27" s="14" t="s">
        <v>63</v>
      </c>
      <c r="C27" s="14"/>
    </row>
    <row r="28" spans="1:3" ht="47.25" customHeight="1" x14ac:dyDescent="0.25">
      <c r="A28" s="13"/>
      <c r="B28" s="14" t="s">
        <v>72</v>
      </c>
      <c r="C28" s="14"/>
    </row>
    <row r="29" spans="1:3" ht="51.75" customHeight="1" x14ac:dyDescent="0.25">
      <c r="A29" s="13"/>
      <c r="B29" s="15" t="s">
        <v>64</v>
      </c>
      <c r="C29" s="16"/>
    </row>
    <row r="30" spans="1:3" ht="49.5" customHeight="1" x14ac:dyDescent="0.25">
      <c r="A30" s="13"/>
      <c r="B30" s="15" t="s">
        <v>65</v>
      </c>
      <c r="C30" s="16"/>
    </row>
    <row r="31" spans="1:3" ht="50.25" customHeight="1" x14ac:dyDescent="0.25">
      <c r="A31" s="13"/>
      <c r="B31" s="15" t="s">
        <v>66</v>
      </c>
      <c r="C31" s="16"/>
    </row>
    <row r="32" spans="1:3" ht="81" customHeight="1" x14ac:dyDescent="0.25">
      <c r="A32" s="13"/>
      <c r="B32" s="15" t="s">
        <v>73</v>
      </c>
      <c r="C32" s="16"/>
    </row>
    <row r="33" spans="1:3" ht="83.25" customHeight="1" x14ac:dyDescent="0.25">
      <c r="A33" s="13"/>
      <c r="B33" s="15" t="s">
        <v>74</v>
      </c>
      <c r="C33" s="16"/>
    </row>
    <row r="34" spans="1:3" ht="132" customHeight="1" x14ac:dyDescent="0.25">
      <c r="A34" s="13"/>
      <c r="B34" s="13" t="s">
        <v>67</v>
      </c>
      <c r="C34" s="13"/>
    </row>
    <row r="35" spans="1:3" ht="33" x14ac:dyDescent="0.25">
      <c r="A35" s="3" t="s">
        <v>2</v>
      </c>
      <c r="B35" s="13" t="s">
        <v>61</v>
      </c>
      <c r="C35" s="13"/>
    </row>
    <row r="36" spans="1:3" ht="82.5" x14ac:dyDescent="0.25">
      <c r="A36" s="21" t="s">
        <v>39</v>
      </c>
      <c r="B36" s="7" t="s">
        <v>42</v>
      </c>
      <c r="C36" s="9">
        <f>SUM(C37:C48)</f>
        <v>815624.28969999996</v>
      </c>
    </row>
    <row r="37" spans="1:3" x14ac:dyDescent="0.25">
      <c r="A37" s="22"/>
      <c r="B37" s="5" t="s">
        <v>3</v>
      </c>
      <c r="C37" s="10">
        <f t="shared" ref="C37:C45" si="0">C50+C63+C76+C89+C102</f>
        <v>82755.785280000011</v>
      </c>
    </row>
    <row r="38" spans="1:3" x14ac:dyDescent="0.25">
      <c r="A38" s="22"/>
      <c r="B38" s="5" t="s">
        <v>4</v>
      </c>
      <c r="C38" s="10">
        <f t="shared" si="0"/>
        <v>206773.85342</v>
      </c>
    </row>
    <row r="39" spans="1:3" x14ac:dyDescent="0.25">
      <c r="A39" s="22"/>
      <c r="B39" s="5" t="s">
        <v>5</v>
      </c>
      <c r="C39" s="10">
        <f t="shared" si="0"/>
        <v>222498</v>
      </c>
    </row>
    <row r="40" spans="1:3" x14ac:dyDescent="0.25">
      <c r="A40" s="22"/>
      <c r="B40" s="5" t="s">
        <v>6</v>
      </c>
      <c r="C40" s="10">
        <f t="shared" si="0"/>
        <v>65276.650999999998</v>
      </c>
    </row>
    <row r="41" spans="1:3" x14ac:dyDescent="0.25">
      <c r="A41" s="22"/>
      <c r="B41" s="5" t="s">
        <v>7</v>
      </c>
      <c r="C41" s="10">
        <f t="shared" si="0"/>
        <v>29790</v>
      </c>
    </row>
    <row r="42" spans="1:3" x14ac:dyDescent="0.25">
      <c r="A42" s="22"/>
      <c r="B42" s="5" t="s">
        <v>8</v>
      </c>
      <c r="C42" s="10">
        <f t="shared" si="0"/>
        <v>29790</v>
      </c>
    </row>
    <row r="43" spans="1:3" x14ac:dyDescent="0.25">
      <c r="A43" s="22"/>
      <c r="B43" s="5" t="s">
        <v>9</v>
      </c>
      <c r="C43" s="10">
        <f t="shared" si="0"/>
        <v>29790</v>
      </c>
    </row>
    <row r="44" spans="1:3" x14ac:dyDescent="0.25">
      <c r="A44" s="22"/>
      <c r="B44" s="5" t="s">
        <v>10</v>
      </c>
      <c r="C44" s="10">
        <f t="shared" si="0"/>
        <v>29790</v>
      </c>
    </row>
    <row r="45" spans="1:3" x14ac:dyDescent="0.25">
      <c r="A45" s="22"/>
      <c r="B45" s="5" t="s">
        <v>11</v>
      </c>
      <c r="C45" s="10">
        <f t="shared" si="0"/>
        <v>29790</v>
      </c>
    </row>
    <row r="46" spans="1:3" x14ac:dyDescent="0.25">
      <c r="A46" s="22"/>
      <c r="B46" s="5" t="s">
        <v>12</v>
      </c>
      <c r="C46" s="10">
        <f>C59++C72+C85+C98+C111</f>
        <v>29790</v>
      </c>
    </row>
    <row r="47" spans="1:3" x14ac:dyDescent="0.25">
      <c r="A47" s="22"/>
      <c r="B47" s="5" t="s">
        <v>13</v>
      </c>
      <c r="C47" s="10">
        <f>C60+C73+C86+C99+C112</f>
        <v>29790</v>
      </c>
    </row>
    <row r="48" spans="1:3" x14ac:dyDescent="0.25">
      <c r="A48" s="22"/>
      <c r="B48" s="5" t="s">
        <v>15</v>
      </c>
      <c r="C48" s="10">
        <f>C61+C74+C87+C100+C113</f>
        <v>29790</v>
      </c>
    </row>
    <row r="49" spans="1:3" x14ac:dyDescent="0.25">
      <c r="A49" s="22"/>
      <c r="B49" s="4" t="s">
        <v>14</v>
      </c>
      <c r="C49" s="9">
        <f>SUM(C50:C61)</f>
        <v>0</v>
      </c>
    </row>
    <row r="50" spans="1:3" x14ac:dyDescent="0.25">
      <c r="A50" s="22"/>
      <c r="B50" s="5" t="s">
        <v>3</v>
      </c>
      <c r="C50" s="10">
        <f>'[1]2018'!$F$108</f>
        <v>0</v>
      </c>
    </row>
    <row r="51" spans="1:3" x14ac:dyDescent="0.25">
      <c r="A51" s="22"/>
      <c r="B51" s="5" t="s">
        <v>4</v>
      </c>
      <c r="C51" s="10">
        <f>'[1]2018'!$G$108</f>
        <v>0</v>
      </c>
    </row>
    <row r="52" spans="1:3" x14ac:dyDescent="0.25">
      <c r="A52" s="22"/>
      <c r="B52" s="5" t="s">
        <v>5</v>
      </c>
      <c r="C52" s="10">
        <f>'[1]2018'!$H$108</f>
        <v>0</v>
      </c>
    </row>
    <row r="53" spans="1:3" x14ac:dyDescent="0.25">
      <c r="A53" s="22"/>
      <c r="B53" s="5" t="s">
        <v>6</v>
      </c>
      <c r="C53" s="10">
        <f>'[1]2018'!$I$108</f>
        <v>0</v>
      </c>
    </row>
    <row r="54" spans="1:3" x14ac:dyDescent="0.25">
      <c r="A54" s="22"/>
      <c r="B54" s="5" t="s">
        <v>7</v>
      </c>
      <c r="C54" s="10">
        <f>'[1]2018'!$J$108</f>
        <v>0</v>
      </c>
    </row>
    <row r="55" spans="1:3" x14ac:dyDescent="0.25">
      <c r="A55" s="22"/>
      <c r="B55" s="5" t="s">
        <v>8</v>
      </c>
      <c r="C55" s="10">
        <f>'[1]2018'!$K$108</f>
        <v>0</v>
      </c>
    </row>
    <row r="56" spans="1:3" x14ac:dyDescent="0.25">
      <c r="A56" s="22"/>
      <c r="B56" s="5" t="s">
        <v>9</v>
      </c>
      <c r="C56" s="10">
        <v>0</v>
      </c>
    </row>
    <row r="57" spans="1:3" x14ac:dyDescent="0.25">
      <c r="A57" s="22"/>
      <c r="B57" s="5" t="s">
        <v>10</v>
      </c>
      <c r="C57" s="10">
        <v>0</v>
      </c>
    </row>
    <row r="58" spans="1:3" x14ac:dyDescent="0.25">
      <c r="A58" s="22"/>
      <c r="B58" s="5" t="s">
        <v>11</v>
      </c>
      <c r="C58" s="10">
        <v>0</v>
      </c>
    </row>
    <row r="59" spans="1:3" x14ac:dyDescent="0.25">
      <c r="A59" s="22"/>
      <c r="B59" s="5" t="s">
        <v>12</v>
      </c>
      <c r="C59" s="10">
        <v>0</v>
      </c>
    </row>
    <row r="60" spans="1:3" x14ac:dyDescent="0.25">
      <c r="A60" s="22"/>
      <c r="B60" s="5" t="s">
        <v>13</v>
      </c>
      <c r="C60" s="10">
        <v>0</v>
      </c>
    </row>
    <row r="61" spans="1:3" x14ac:dyDescent="0.25">
      <c r="A61" s="22"/>
      <c r="B61" s="5" t="s">
        <v>15</v>
      </c>
      <c r="C61" s="10">
        <v>0</v>
      </c>
    </row>
    <row r="62" spans="1:3" ht="33" x14ac:dyDescent="0.25">
      <c r="A62" s="22"/>
      <c r="B62" s="4" t="s">
        <v>16</v>
      </c>
      <c r="C62" s="9">
        <f>SUM(C63:C74)</f>
        <v>199998.66355999999</v>
      </c>
    </row>
    <row r="63" spans="1:3" x14ac:dyDescent="0.25">
      <c r="A63" s="22"/>
      <c r="B63" s="5" t="s">
        <v>17</v>
      </c>
      <c r="C63" s="10">
        <f>'[1]2018'!$F$109</f>
        <v>33100.946550000001</v>
      </c>
    </row>
    <row r="64" spans="1:3" x14ac:dyDescent="0.25">
      <c r="A64" s="22"/>
      <c r="B64" s="5" t="s">
        <v>18</v>
      </c>
      <c r="C64" s="10">
        <f>'[1]2018'!$G$109</f>
        <v>166897.71700999999</v>
      </c>
    </row>
    <row r="65" spans="1:3" x14ac:dyDescent="0.25">
      <c r="A65" s="22"/>
      <c r="B65" s="5" t="s">
        <v>19</v>
      </c>
      <c r="C65" s="10">
        <v>0</v>
      </c>
    </row>
    <row r="66" spans="1:3" x14ac:dyDescent="0.25">
      <c r="A66" s="22"/>
      <c r="B66" s="5" t="s">
        <v>20</v>
      </c>
      <c r="C66" s="10">
        <v>0</v>
      </c>
    </row>
    <row r="67" spans="1:3" x14ac:dyDescent="0.25">
      <c r="A67" s="22"/>
      <c r="B67" s="5" t="s">
        <v>21</v>
      </c>
      <c r="C67" s="10">
        <v>0</v>
      </c>
    </row>
    <row r="68" spans="1:3" x14ac:dyDescent="0.25">
      <c r="A68" s="22"/>
      <c r="B68" s="5" t="s">
        <v>22</v>
      </c>
      <c r="C68" s="10">
        <v>0</v>
      </c>
    </row>
    <row r="69" spans="1:3" x14ac:dyDescent="0.25">
      <c r="A69" s="22"/>
      <c r="B69" s="5" t="s">
        <v>23</v>
      </c>
      <c r="C69" s="10">
        <v>0</v>
      </c>
    </row>
    <row r="70" spans="1:3" x14ac:dyDescent="0.25">
      <c r="A70" s="22"/>
      <c r="B70" s="5" t="s">
        <v>24</v>
      </c>
      <c r="C70" s="10">
        <v>0</v>
      </c>
    </row>
    <row r="71" spans="1:3" x14ac:dyDescent="0.25">
      <c r="A71" s="22"/>
      <c r="B71" s="5" t="s">
        <v>25</v>
      </c>
      <c r="C71" s="10">
        <v>0</v>
      </c>
    </row>
    <row r="72" spans="1:3" x14ac:dyDescent="0.25">
      <c r="A72" s="22"/>
      <c r="B72" s="5" t="s">
        <v>26</v>
      </c>
      <c r="C72" s="10">
        <v>0</v>
      </c>
    </row>
    <row r="73" spans="1:3" x14ac:dyDescent="0.25">
      <c r="A73" s="22"/>
      <c r="B73" s="5" t="s">
        <v>27</v>
      </c>
      <c r="C73" s="10">
        <v>0</v>
      </c>
    </row>
    <row r="74" spans="1:3" x14ac:dyDescent="0.25">
      <c r="A74" s="22"/>
      <c r="B74" s="5" t="s">
        <v>28</v>
      </c>
      <c r="C74" s="10">
        <v>0</v>
      </c>
    </row>
    <row r="75" spans="1:3" x14ac:dyDescent="0.25">
      <c r="A75" s="22"/>
      <c r="B75" s="4" t="s">
        <v>29</v>
      </c>
      <c r="C75" s="9">
        <f>SUM(C76:C87)</f>
        <v>55589.013940000004</v>
      </c>
    </row>
    <row r="76" spans="1:3" x14ac:dyDescent="0.25">
      <c r="A76" s="22"/>
      <c r="B76" s="5" t="s">
        <v>17</v>
      </c>
      <c r="C76" s="10">
        <f>'[1]2018'!$F$110</f>
        <v>31904.82951</v>
      </c>
    </row>
    <row r="77" spans="1:3" x14ac:dyDescent="0.25">
      <c r="A77" s="22"/>
      <c r="B77" s="5" t="s">
        <v>18</v>
      </c>
      <c r="C77" s="10">
        <f>'[1]2018'!$G$110</f>
        <v>23684.184430000001</v>
      </c>
    </row>
    <row r="78" spans="1:3" x14ac:dyDescent="0.25">
      <c r="A78" s="22"/>
      <c r="B78" s="5" t="s">
        <v>19</v>
      </c>
      <c r="C78" s="10">
        <v>0</v>
      </c>
    </row>
    <row r="79" spans="1:3" x14ac:dyDescent="0.25">
      <c r="A79" s="22"/>
      <c r="B79" s="5" t="s">
        <v>20</v>
      </c>
      <c r="C79" s="10">
        <v>0</v>
      </c>
    </row>
    <row r="80" spans="1:3" x14ac:dyDescent="0.25">
      <c r="A80" s="22"/>
      <c r="B80" s="5" t="s">
        <v>21</v>
      </c>
      <c r="C80" s="10">
        <v>0</v>
      </c>
    </row>
    <row r="81" spans="1:3" x14ac:dyDescent="0.25">
      <c r="A81" s="22"/>
      <c r="B81" s="5" t="s">
        <v>22</v>
      </c>
      <c r="C81" s="10">
        <v>0</v>
      </c>
    </row>
    <row r="82" spans="1:3" x14ac:dyDescent="0.25">
      <c r="A82" s="22"/>
      <c r="B82" s="5" t="s">
        <v>23</v>
      </c>
      <c r="C82" s="10">
        <v>0</v>
      </c>
    </row>
    <row r="83" spans="1:3" x14ac:dyDescent="0.25">
      <c r="A83" s="22"/>
      <c r="B83" s="5" t="s">
        <v>24</v>
      </c>
      <c r="C83" s="10">
        <v>0</v>
      </c>
    </row>
    <row r="84" spans="1:3" x14ac:dyDescent="0.25">
      <c r="A84" s="22"/>
      <c r="B84" s="5" t="s">
        <v>25</v>
      </c>
      <c r="C84" s="10">
        <v>0</v>
      </c>
    </row>
    <row r="85" spans="1:3" x14ac:dyDescent="0.25">
      <c r="A85" s="22"/>
      <c r="B85" s="5" t="s">
        <v>26</v>
      </c>
      <c r="C85" s="10">
        <v>0</v>
      </c>
    </row>
    <row r="86" spans="1:3" x14ac:dyDescent="0.25">
      <c r="A86" s="22"/>
      <c r="B86" s="5" t="s">
        <v>27</v>
      </c>
      <c r="C86" s="10">
        <v>0</v>
      </c>
    </row>
    <row r="87" spans="1:3" x14ac:dyDescent="0.25">
      <c r="A87" s="22"/>
      <c r="B87" s="5" t="s">
        <v>28</v>
      </c>
      <c r="C87" s="10">
        <v>0</v>
      </c>
    </row>
    <row r="88" spans="1:3" ht="33" x14ac:dyDescent="0.25">
      <c r="A88" s="22"/>
      <c r="B88" s="4" t="s">
        <v>30</v>
      </c>
      <c r="C88" s="9">
        <f>SUM(C89:C100)</f>
        <v>71231.612200000003</v>
      </c>
    </row>
    <row r="89" spans="1:3" x14ac:dyDescent="0.25">
      <c r="A89" s="22"/>
      <c r="B89" s="3" t="s">
        <v>17</v>
      </c>
      <c r="C89" s="10">
        <f>'[1]2018'!$F$111</f>
        <v>17750.00922</v>
      </c>
    </row>
    <row r="90" spans="1:3" x14ac:dyDescent="0.25">
      <c r="A90" s="22"/>
      <c r="B90" s="3" t="s">
        <v>18</v>
      </c>
      <c r="C90" s="10">
        <f>'[1]2018'!$G$111</f>
        <v>16191.951979999998</v>
      </c>
    </row>
    <row r="91" spans="1:3" x14ac:dyDescent="0.25">
      <c r="A91" s="22"/>
      <c r="B91" s="3" t="s">
        <v>19</v>
      </c>
      <c r="C91" s="10">
        <f>'[1]2018'!$H$111</f>
        <v>6065</v>
      </c>
    </row>
    <row r="92" spans="1:3" x14ac:dyDescent="0.25">
      <c r="A92" s="22"/>
      <c r="B92" s="3" t="s">
        <v>20</v>
      </c>
      <c r="C92" s="10">
        <f>'[1]2018'!$I$111</f>
        <v>10504.651</v>
      </c>
    </row>
    <row r="93" spans="1:3" x14ac:dyDescent="0.25">
      <c r="A93" s="22"/>
      <c r="B93" s="3" t="s">
        <v>21</v>
      </c>
      <c r="C93" s="10">
        <f>'[1]2018'!$J$111</f>
        <v>2590</v>
      </c>
    </row>
    <row r="94" spans="1:3" x14ac:dyDescent="0.25">
      <c r="A94" s="22"/>
      <c r="B94" s="3" t="s">
        <v>22</v>
      </c>
      <c r="C94" s="10">
        <f>'[1]2018'!$K$111</f>
        <v>2590</v>
      </c>
    </row>
    <row r="95" spans="1:3" x14ac:dyDescent="0.25">
      <c r="A95" s="22"/>
      <c r="B95" s="3" t="s">
        <v>23</v>
      </c>
      <c r="C95" s="10">
        <f>'[1]2018'!$L$111</f>
        <v>2590</v>
      </c>
    </row>
    <row r="96" spans="1:3" x14ac:dyDescent="0.25">
      <c r="A96" s="22"/>
      <c r="B96" s="3" t="s">
        <v>24</v>
      </c>
      <c r="C96" s="10">
        <f>'[1]2018'!$M$111</f>
        <v>2590</v>
      </c>
    </row>
    <row r="97" spans="1:3" x14ac:dyDescent="0.25">
      <c r="A97" s="22"/>
      <c r="B97" s="3" t="s">
        <v>25</v>
      </c>
      <c r="C97" s="10">
        <f>'[1]2018'!$N$111</f>
        <v>2590</v>
      </c>
    </row>
    <row r="98" spans="1:3" x14ac:dyDescent="0.25">
      <c r="A98" s="22"/>
      <c r="B98" s="3" t="s">
        <v>26</v>
      </c>
      <c r="C98" s="10">
        <f>'[1]2018'!$O$111</f>
        <v>2590</v>
      </c>
    </row>
    <row r="99" spans="1:3" x14ac:dyDescent="0.25">
      <c r="A99" s="22"/>
      <c r="B99" s="3" t="s">
        <v>27</v>
      </c>
      <c r="C99" s="10">
        <f>'[1]2018'!$P$111</f>
        <v>2590</v>
      </c>
    </row>
    <row r="100" spans="1:3" x14ac:dyDescent="0.25">
      <c r="A100" s="22"/>
      <c r="B100" s="3" t="s">
        <v>28</v>
      </c>
      <c r="C100" s="10">
        <f>'[1]2018'!$Q$111</f>
        <v>2590</v>
      </c>
    </row>
    <row r="101" spans="1:3" x14ac:dyDescent="0.25">
      <c r="A101" s="22"/>
      <c r="B101" s="4" t="s">
        <v>31</v>
      </c>
      <c r="C101" s="9">
        <f>SUM(C102:C113)</f>
        <v>488805</v>
      </c>
    </row>
    <row r="102" spans="1:3" x14ac:dyDescent="0.25">
      <c r="A102" s="22"/>
      <c r="B102" s="3" t="s">
        <v>17</v>
      </c>
      <c r="C102" s="10">
        <f>'[1]2018'!$F$112</f>
        <v>0</v>
      </c>
    </row>
    <row r="103" spans="1:3" x14ac:dyDescent="0.25">
      <c r="A103" s="22"/>
      <c r="B103" s="3" t="s">
        <v>18</v>
      </c>
      <c r="C103" s="10">
        <f>'[1]2018'!$G$112</f>
        <v>0</v>
      </c>
    </row>
    <row r="104" spans="1:3" x14ac:dyDescent="0.25">
      <c r="A104" s="22"/>
      <c r="B104" s="3" t="s">
        <v>19</v>
      </c>
      <c r="C104" s="10">
        <f>'[1]2018'!$H$112</f>
        <v>216433</v>
      </c>
    </row>
    <row r="105" spans="1:3" x14ac:dyDescent="0.25">
      <c r="A105" s="22"/>
      <c r="B105" s="3" t="s">
        <v>20</v>
      </c>
      <c r="C105" s="10">
        <f>'[1]2018'!$I$112</f>
        <v>54772</v>
      </c>
    </row>
    <row r="106" spans="1:3" x14ac:dyDescent="0.25">
      <c r="A106" s="22"/>
      <c r="B106" s="3" t="s">
        <v>21</v>
      </c>
      <c r="C106" s="10">
        <f>'[1]2018'!$J$112</f>
        <v>27200</v>
      </c>
    </row>
    <row r="107" spans="1:3" x14ac:dyDescent="0.25">
      <c r="A107" s="22"/>
      <c r="B107" s="3" t="s">
        <v>22</v>
      </c>
      <c r="C107" s="10">
        <f>'[1]2018'!$K$112</f>
        <v>27200</v>
      </c>
    </row>
    <row r="108" spans="1:3" x14ac:dyDescent="0.25">
      <c r="A108" s="22"/>
      <c r="B108" s="3" t="s">
        <v>23</v>
      </c>
      <c r="C108" s="10">
        <f>'[1]2018'!$L$112</f>
        <v>27200</v>
      </c>
    </row>
    <row r="109" spans="1:3" x14ac:dyDescent="0.25">
      <c r="A109" s="22"/>
      <c r="B109" s="3" t="s">
        <v>24</v>
      </c>
      <c r="C109" s="10">
        <f>'[1]2018'!$M$112</f>
        <v>27200</v>
      </c>
    </row>
    <row r="110" spans="1:3" x14ac:dyDescent="0.25">
      <c r="A110" s="22"/>
      <c r="B110" s="3" t="s">
        <v>25</v>
      </c>
      <c r="C110" s="10">
        <f>'[1]2018'!$N$112</f>
        <v>27200</v>
      </c>
    </row>
    <row r="111" spans="1:3" x14ac:dyDescent="0.25">
      <c r="A111" s="22"/>
      <c r="B111" s="3" t="s">
        <v>26</v>
      </c>
      <c r="C111" s="10">
        <f>'[1]2018'!$O$112</f>
        <v>27200</v>
      </c>
    </row>
    <row r="112" spans="1:3" x14ac:dyDescent="0.25">
      <c r="A112" s="22"/>
      <c r="B112" s="3" t="s">
        <v>27</v>
      </c>
      <c r="C112" s="10">
        <f>'[1]2018'!$P$112</f>
        <v>27200</v>
      </c>
    </row>
    <row r="113" spans="1:3" x14ac:dyDescent="0.25">
      <c r="A113" s="23"/>
      <c r="B113" s="3" t="s">
        <v>28</v>
      </c>
      <c r="C113" s="10">
        <f>'[1]2018'!$Q$112</f>
        <v>27200</v>
      </c>
    </row>
    <row r="114" spans="1:3" x14ac:dyDescent="0.25">
      <c r="A114" s="17" t="s">
        <v>32</v>
      </c>
      <c r="B114" s="17"/>
      <c r="C114" s="17"/>
    </row>
  </sheetData>
  <mergeCells count="39">
    <mergeCell ref="B15:C15"/>
    <mergeCell ref="B29:C29"/>
    <mergeCell ref="B30:C30"/>
    <mergeCell ref="B32:C32"/>
    <mergeCell ref="B31:C31"/>
    <mergeCell ref="B21:C21"/>
    <mergeCell ref="B22:C22"/>
    <mergeCell ref="A114:C114"/>
    <mergeCell ref="B35:C35"/>
    <mergeCell ref="A5:C5"/>
    <mergeCell ref="A6:C6"/>
    <mergeCell ref="A12:A13"/>
    <mergeCell ref="A36:A113"/>
    <mergeCell ref="B25:C25"/>
    <mergeCell ref="A26:A34"/>
    <mergeCell ref="B26:C26"/>
    <mergeCell ref="B27:C27"/>
    <mergeCell ref="B28:C28"/>
    <mergeCell ref="B34:C34"/>
    <mergeCell ref="B13:C13"/>
    <mergeCell ref="A14:A24"/>
    <mergeCell ref="B33:C33"/>
    <mergeCell ref="B14:C14"/>
    <mergeCell ref="B1:C1"/>
    <mergeCell ref="B2:C2"/>
    <mergeCell ref="B3:C3"/>
    <mergeCell ref="B4:C4"/>
    <mergeCell ref="B24:C24"/>
    <mergeCell ref="B8:C8"/>
    <mergeCell ref="B9:C9"/>
    <mergeCell ref="B10:C10"/>
    <mergeCell ref="B11:C11"/>
    <mergeCell ref="B12:C12"/>
    <mergeCell ref="B16:C16"/>
    <mergeCell ref="B23:C23"/>
    <mergeCell ref="B17:C17"/>
    <mergeCell ref="B18:C18"/>
    <mergeCell ref="B19:C19"/>
    <mergeCell ref="B20:C20"/>
  </mergeCells>
  <pageMargins left="1.1811023622047245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25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2020-12-30T11:11:11Z</dcterms:modified>
</cp:coreProperties>
</file>