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3. Профилактика\МП\688-п от 20.11.2020 - копия\"/>
    </mc:Choice>
  </mc:AlternateContent>
  <xr:revisionPtr revIDLastSave="0" documentId="13_ncr:1_{223A53F5-D67B-4E39-AF85-A0D7D064C4DC}" xr6:coauthVersionLast="45" xr6:coauthVersionMax="45" xr10:uidLastSave="{00000000-0000-0000-0000-000000000000}"/>
  <bookViews>
    <workbookView xWindow="10575" yWindow="405" windowWidth="16890" windowHeight="1515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15" i="4" l="1"/>
  <c r="G47" i="4"/>
  <c r="E9" i="4"/>
  <c r="L53" i="4"/>
  <c r="E50" i="4"/>
  <c r="E28" i="4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N53" i="4"/>
  <c r="I53" i="4"/>
  <c r="E49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<sst xmlns="http://schemas.openxmlformats.org/spreadsheetml/2006/main" count="92" uniqueCount="49">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</sst>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A4" zoomScale="55" zoomScaleNormal="70" zoomScaleSheetLayoutView="55" workbookViewId="0">
      <selection activeCell="G15" sqref="G15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4" t="s">
        <v>8</v>
      </c>
      <c r="Q2" s="54"/>
    </row>
    <row r="3" spans="1:24" ht="18.75" x14ac:dyDescent="0.2">
      <c r="B3" s="2"/>
      <c r="C3" s="2"/>
      <c r="D3" s="2"/>
      <c r="E3" s="2"/>
      <c r="F3" s="2"/>
      <c r="G3" s="2"/>
      <c r="H3" s="62" t="s">
        <v>44</v>
      </c>
      <c r="I3" s="62"/>
      <c r="J3" s="62"/>
      <c r="K3" s="62"/>
      <c r="L3" s="62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39" t="s">
        <v>2</v>
      </c>
      <c r="B6" s="40" t="s">
        <v>3</v>
      </c>
      <c r="C6" s="39" t="s">
        <v>17</v>
      </c>
      <c r="D6" s="39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2"/>
      <c r="S6" s="2"/>
      <c r="T6" s="2"/>
      <c r="U6" s="2"/>
      <c r="V6" s="2"/>
      <c r="W6" s="2"/>
      <c r="X6" s="2"/>
    </row>
    <row r="7" spans="1:24" x14ac:dyDescent="0.2">
      <c r="A7" s="39"/>
      <c r="B7" s="40"/>
      <c r="C7" s="39"/>
      <c r="D7" s="39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41" t="s">
        <v>22</v>
      </c>
      <c r="B9" s="42" t="s">
        <v>48</v>
      </c>
      <c r="C9" s="36" t="s">
        <v>47</v>
      </c>
      <c r="D9" s="23" t="s">
        <v>0</v>
      </c>
      <c r="E9" s="24">
        <f>SUM(F9:Q9)</f>
        <v>28858.518640000002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2226</v>
      </c>
      <c r="I9" s="24">
        <f t="shared" si="0"/>
        <v>2226</v>
      </c>
      <c r="J9" s="24">
        <f t="shared" si="0"/>
        <v>2306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41"/>
      <c r="B10" s="43"/>
      <c r="C10" s="37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41"/>
      <c r="B11" s="43"/>
      <c r="C11" s="37"/>
      <c r="D11" s="26" t="s">
        <v>9</v>
      </c>
      <c r="E11" s="27">
        <f>SUM(F11:Q11)</f>
        <v>182.97497000000001</v>
      </c>
      <c r="F11" s="27">
        <v>51.034480000000002</v>
      </c>
      <c r="G11" s="27">
        <v>51.478259999999999</v>
      </c>
      <c r="H11" s="27">
        <v>26.63111</v>
      </c>
      <c r="I11" s="27">
        <v>26.915559999999999</v>
      </c>
      <c r="J11" s="27">
        <v>26.915559999999999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41"/>
      <c r="B12" s="43"/>
      <c r="C12" s="37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41"/>
      <c r="B13" s="43"/>
      <c r="C13" s="37"/>
      <c r="D13" s="26" t="s">
        <v>18</v>
      </c>
      <c r="E13" s="27">
        <f t="shared" si="1"/>
        <v>28195.543669999999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v>2149.3688900000002</v>
      </c>
      <c r="I13" s="27">
        <v>2149.0844400000001</v>
      </c>
      <c r="J13" s="27">
        <v>2249.0844400000001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41"/>
      <c r="B14" s="43"/>
      <c r="C14" s="38"/>
      <c r="D14" s="26" t="s">
        <v>12</v>
      </c>
      <c r="E14" s="27">
        <f t="shared" si="1"/>
        <v>480</v>
      </c>
      <c r="F14" s="27"/>
      <c r="G14" s="27"/>
      <c r="H14" s="27">
        <v>50</v>
      </c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41"/>
      <c r="B15" s="43"/>
      <c r="C15" s="36" t="s">
        <v>19</v>
      </c>
      <c r="D15" s="23" t="s">
        <v>0</v>
      </c>
      <c r="E15" s="24">
        <f>SUM(F15,G15,H15,I15,J15,K15,L15,M15,N15,O15,P15,Q15)</f>
        <v>352.80000000000007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20</v>
      </c>
      <c r="J15" s="24">
        <f t="shared" si="2"/>
        <v>20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41"/>
      <c r="B16" s="43"/>
      <c r="C16" s="37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41"/>
      <c r="B17" s="43"/>
      <c r="C17" s="37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41"/>
      <c r="B18" s="43"/>
      <c r="C18" s="37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41"/>
      <c r="B19" s="43"/>
      <c r="C19" s="37"/>
      <c r="D19" s="26" t="s">
        <v>18</v>
      </c>
      <c r="E19" s="27">
        <f t="shared" si="3"/>
        <v>140.35</v>
      </c>
      <c r="F19" s="27">
        <f>60.35-10.35</f>
        <v>50</v>
      </c>
      <c r="G19" s="27">
        <v>30.35</v>
      </c>
      <c r="H19" s="27">
        <v>20</v>
      </c>
      <c r="I19" s="27">
        <v>20</v>
      </c>
      <c r="J19" s="27">
        <v>20</v>
      </c>
      <c r="K19" s="27"/>
      <c r="L19" s="27"/>
      <c r="M19" s="27"/>
      <c r="N19" s="27"/>
      <c r="O19" s="27"/>
      <c r="P19" s="27"/>
      <c r="Q19" s="27"/>
      <c r="R19" s="35"/>
      <c r="S19" s="28"/>
      <c r="T19" s="28"/>
    </row>
    <row r="20" spans="1:20" s="25" customFormat="1" x14ac:dyDescent="0.2">
      <c r="A20" s="41"/>
      <c r="B20" s="44"/>
      <c r="C20" s="38"/>
      <c r="D20" s="26" t="s">
        <v>12</v>
      </c>
      <c r="E20" s="27">
        <f t="shared" si="3"/>
        <v>212.45</v>
      </c>
      <c r="F20" s="27"/>
      <c r="G20" s="27">
        <v>0</v>
      </c>
      <c r="H20" s="27"/>
      <c r="I20" s="27"/>
      <c r="J20" s="27"/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35"/>
      <c r="S20" s="28"/>
      <c r="T20" s="28"/>
    </row>
    <row r="21" spans="1:20" s="25" customFormat="1" x14ac:dyDescent="0.2">
      <c r="A21" s="58" t="s">
        <v>23</v>
      </c>
      <c r="B21" s="36" t="s">
        <v>45</v>
      </c>
      <c r="C21" s="61" t="s">
        <v>19</v>
      </c>
      <c r="D21" s="23" t="s">
        <v>0</v>
      </c>
      <c r="E21" s="24">
        <f>SUM(F21,G21,H21,I21,J21,K21,L21,M21,N21,O21,P21,Q21)</f>
        <v>1563.8239800000001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35"/>
      <c r="S21" s="28"/>
      <c r="T21" s="28"/>
    </row>
    <row r="22" spans="1:20" s="25" customFormat="1" x14ac:dyDescent="0.2">
      <c r="A22" s="59"/>
      <c r="B22" s="37"/>
      <c r="C22" s="61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33" x14ac:dyDescent="0.2">
      <c r="A23" s="59"/>
      <c r="B23" s="37"/>
      <c r="C23" s="61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59"/>
      <c r="B24" s="37"/>
      <c r="C24" s="61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33" x14ac:dyDescent="0.2">
      <c r="A25" s="59"/>
      <c r="B25" s="37"/>
      <c r="C25" s="61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60"/>
      <c r="B26" s="38"/>
      <c r="C26" s="61"/>
      <c r="D26" s="26" t="s">
        <v>12</v>
      </c>
      <c r="E26" s="27">
        <f t="shared" si="3"/>
        <v>1155</v>
      </c>
      <c r="F26" s="27"/>
      <c r="G26" s="27"/>
      <c r="H26" s="27"/>
      <c r="I26" s="27"/>
      <c r="J26" s="27"/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30775.142620000002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2296</v>
      </c>
      <c r="I27" s="12">
        <f t="shared" si="5"/>
        <v>2246</v>
      </c>
      <c r="J27" s="12">
        <f t="shared" si="5"/>
        <v>2326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182.97497000000001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26.915559999999999</v>
      </c>
      <c r="J29" s="12">
        <f t="shared" si="8"/>
        <v>26.915559999999999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28744.717649999999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2219.3688900000002</v>
      </c>
      <c r="I31" s="12">
        <f t="shared" ref="I31:Q31" si="10">SUM(I13,I19,I25)</f>
        <v>2169.0844400000001</v>
      </c>
      <c r="J31" s="12">
        <f t="shared" si="10"/>
        <v>2269.0844400000001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1847.45</v>
      </c>
      <c r="F32" s="12"/>
      <c r="G32" s="12">
        <f>SUM(G14,G20,G26)</f>
        <v>0</v>
      </c>
      <c r="H32" s="12">
        <f>SUM(H14,H20,H26)</f>
        <v>50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55" t="s">
        <v>14</v>
      </c>
      <c r="B33" s="56"/>
      <c r="C33" s="5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45" t="s">
        <v>15</v>
      </c>
      <c r="B34" s="46"/>
      <c r="C34" s="4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48"/>
      <c r="B35" s="49"/>
      <c r="C35" s="5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48"/>
      <c r="B36" s="49"/>
      <c r="C36" s="5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48"/>
      <c r="B37" s="49"/>
      <c r="C37" s="5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48"/>
      <c r="B38" s="49"/>
      <c r="C38" s="5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51"/>
      <c r="B39" s="52"/>
      <c r="C39" s="5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45" t="s">
        <v>16</v>
      </c>
      <c r="B40" s="46"/>
      <c r="C40" s="47"/>
      <c r="D40" s="13" t="s">
        <v>0</v>
      </c>
      <c r="E40" s="12">
        <f t="shared" si="12"/>
        <v>30775.142619999991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 t="shared" si="14"/>
        <v>2296</v>
      </c>
      <c r="I40" s="12">
        <f t="shared" si="14"/>
        <v>2246</v>
      </c>
      <c r="J40" s="12">
        <f t="shared" si="14"/>
        <v>2326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48"/>
      <c r="B41" s="49"/>
      <c r="C41" s="5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48"/>
      <c r="B42" s="49"/>
      <c r="C42" s="50"/>
      <c r="D42" s="1" t="s">
        <v>9</v>
      </c>
      <c r="E42" s="10">
        <f t="shared" si="12"/>
        <v>182.97497000000001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26.915559999999999</v>
      </c>
      <c r="J42" s="10">
        <f t="shared" ref="J42:K42" si="16">J29</f>
        <v>26.915559999999999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48"/>
      <c r="B43" s="49"/>
      <c r="C43" s="5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48"/>
      <c r="B44" s="49"/>
      <c r="C44" s="50"/>
      <c r="D44" s="1" t="s">
        <v>18</v>
      </c>
      <c r="E44" s="10">
        <f t="shared" si="12"/>
        <v>28744.717649999999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2219.3688900000002</v>
      </c>
      <c r="I44" s="10">
        <f t="shared" si="23"/>
        <v>2169.0844400000001</v>
      </c>
      <c r="J44" s="10">
        <f t="shared" ref="J44:K44" si="24">J31</f>
        <v>2269.0844400000001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51"/>
      <c r="B45" s="52"/>
      <c r="C45" s="53"/>
      <c r="D45" s="1" t="s">
        <v>12</v>
      </c>
      <c r="E45" s="10">
        <f t="shared" si="12"/>
        <v>1847.4499999999998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30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55" t="s">
        <v>14</v>
      </c>
      <c r="B46" s="56"/>
      <c r="C46" s="5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45" t="s">
        <v>21</v>
      </c>
      <c r="B47" s="46"/>
      <c r="C47" s="47"/>
      <c r="D47" s="13" t="s">
        <v>0</v>
      </c>
      <c r="E47" s="12">
        <f>SUM(F47:Q47)</f>
        <v>28858.518640000002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2226</v>
      </c>
      <c r="I47" s="12">
        <f t="shared" si="30"/>
        <v>2226</v>
      </c>
      <c r="J47" s="12">
        <f t="shared" si="30"/>
        <v>2306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48"/>
      <c r="B48" s="49"/>
      <c r="C48" s="50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48"/>
      <c r="B49" s="49"/>
      <c r="C49" s="50"/>
      <c r="D49" s="1" t="s">
        <v>9</v>
      </c>
      <c r="E49" s="10">
        <f t="shared" si="33"/>
        <v>182.97497000000001</v>
      </c>
      <c r="F49" s="10">
        <f>F11</f>
        <v>51.034480000000002</v>
      </c>
      <c r="G49" s="10">
        <f t="shared" ref="G49:Q49" si="35">G11</f>
        <v>51.478259999999999</v>
      </c>
      <c r="H49" s="10">
        <f t="shared" si="35"/>
        <v>26.63111</v>
      </c>
      <c r="I49" s="10">
        <f t="shared" si="35"/>
        <v>26.915559999999999</v>
      </c>
      <c r="J49" s="10">
        <f t="shared" si="35"/>
        <v>26.915559999999999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48"/>
      <c r="B50" s="49"/>
      <c r="C50" s="5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48"/>
      <c r="B51" s="49"/>
      <c r="C51" s="50"/>
      <c r="D51" s="1" t="s">
        <v>18</v>
      </c>
      <c r="E51" s="10">
        <f t="shared" si="33"/>
        <v>28195.543669999999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2149.3688900000002</v>
      </c>
      <c r="I51" s="10">
        <f t="shared" si="37"/>
        <v>2149.0844400000001</v>
      </c>
      <c r="J51" s="10">
        <f t="shared" si="37"/>
        <v>2249.0844400000001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51"/>
      <c r="B52" s="52"/>
      <c r="C52" s="53"/>
      <c r="D52" s="1" t="s">
        <v>12</v>
      </c>
      <c r="E52" s="10">
        <f t="shared" si="33"/>
        <v>480</v>
      </c>
      <c r="F52" s="10">
        <f>F14</f>
        <v>0</v>
      </c>
      <c r="G52" s="10">
        <f t="shared" ref="G52:Q52" si="38">G14</f>
        <v>0</v>
      </c>
      <c r="H52" s="10">
        <f t="shared" si="38"/>
        <v>50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45" t="s">
        <v>20</v>
      </c>
      <c r="B53" s="46"/>
      <c r="C53" s="47"/>
      <c r="D53" s="13" t="s">
        <v>0</v>
      </c>
      <c r="E53" s="12">
        <f>SUM(F53:Q53)</f>
        <v>1916.6239799999996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20</v>
      </c>
      <c r="J53" s="12">
        <f t="shared" si="39"/>
        <v>20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48"/>
      <c r="B54" s="49"/>
      <c r="C54" s="5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48"/>
      <c r="B55" s="49"/>
      <c r="C55" s="5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48"/>
      <c r="B56" s="49"/>
      <c r="C56" s="5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48"/>
      <c r="B57" s="49"/>
      <c r="C57" s="50"/>
      <c r="D57" s="1" t="s">
        <v>11</v>
      </c>
      <c r="E57" s="10">
        <f>SUM(F57:I57)</f>
        <v>529.17398000000003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20</v>
      </c>
      <c r="J57" s="10">
        <f t="shared" si="43"/>
        <v>20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51"/>
      <c r="B58" s="52"/>
      <c r="C58" s="53"/>
      <c r="D58" s="1" t="s">
        <v>12</v>
      </c>
      <c r="E58" s="10">
        <f>SUM(F58:I58)</f>
        <v>0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  <mergeCell ref="R19:R24"/>
    <mergeCell ref="C9:C14"/>
    <mergeCell ref="A6:A7"/>
    <mergeCell ref="B6:B7"/>
    <mergeCell ref="C6:C7"/>
    <mergeCell ref="D6:D7"/>
    <mergeCell ref="A9:A20"/>
    <mergeCell ref="B9:B20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2020-05-22T09:40:48Z</cp:lastPrinted>
  <dcterms:created xsi:type="dcterms:W3CDTF">1996-10-08T23:32:33Z</dcterms:created>
  <dcterms:modified xsi:type="dcterms:W3CDTF">2020-12-23T08:27:05Z</dcterms:modified>
</cp:coreProperties>
</file>