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02 Экстремизм +\МП\512-п от 05.10.2021\"/>
    </mc:Choice>
  </mc:AlternateContent>
  <xr:revisionPtr revIDLastSave="0" documentId="13_ncr:1_{D1DE1F5C-0D02-40AE-81F2-C0478871FB96}" xr6:coauthVersionLast="45" xr6:coauthVersionMax="45" xr10:uidLastSave="{00000000-0000-0000-0000-000000000000}"/>
  <bookViews>
    <workbookView xWindow="13065" yWindow="540" windowWidth="15510" windowHeight="15420" xr2:uid="{00000000-000D-0000-FFFF-FFFF00000000}"/>
  </bookViews>
  <sheets>
    <sheet name="Таблица 2" sheetId="1" r:id="rId1"/>
  </sheets>
  <definedNames>
    <definedName name="_xlnm._FilterDatabase" localSheetId="0" hidden="1">'Таблица 2'!$A$6:$E$56</definedName>
    <definedName name="_xlnm.Print_Area" localSheetId="0">'Таблица 2'!$A$1:$O$62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50" i="1" l="1"/>
  <c r="F61" i="1"/>
  <c r="F55" i="1"/>
  <c r="F49" i="1"/>
  <c r="F29" i="1" l="1"/>
  <c r="F42" i="1" s="1"/>
  <c r="E11" i="1" l="1"/>
  <c r="E23" i="1"/>
  <c r="N7" i="1" l="1"/>
  <c r="F13" i="1" l="1"/>
  <c r="G13" i="1"/>
  <c r="H13" i="1"/>
  <c r="I13" i="1"/>
  <c r="J13" i="1"/>
  <c r="K13" i="1"/>
  <c r="L13" i="1"/>
  <c r="M13" i="1"/>
  <c r="N13" i="1"/>
  <c r="O13" i="1"/>
  <c r="F28" i="1" l="1"/>
  <c r="G28" i="1"/>
  <c r="H28" i="1"/>
  <c r="I28" i="1"/>
  <c r="J28" i="1"/>
  <c r="K28" i="1"/>
  <c r="L28" i="1"/>
  <c r="M28" i="1"/>
  <c r="N28" i="1"/>
  <c r="O28" i="1"/>
  <c r="G29" i="1"/>
  <c r="H29" i="1"/>
  <c r="I29" i="1"/>
  <c r="J29" i="1"/>
  <c r="K29" i="1"/>
  <c r="L29" i="1"/>
  <c r="M29" i="1"/>
  <c r="N29" i="1"/>
  <c r="O29" i="1"/>
  <c r="F30" i="1"/>
  <c r="F43" i="1" s="1"/>
  <c r="G30" i="1"/>
  <c r="G43" i="1" s="1"/>
  <c r="H30" i="1"/>
  <c r="H43" i="1" s="1"/>
  <c r="I30" i="1"/>
  <c r="I43" i="1" s="1"/>
  <c r="J30" i="1"/>
  <c r="J43" i="1" s="1"/>
  <c r="K30" i="1"/>
  <c r="K43" i="1" s="1"/>
  <c r="L30" i="1"/>
  <c r="L43" i="1" s="1"/>
  <c r="M30" i="1"/>
  <c r="M43" i="1" s="1"/>
  <c r="N30" i="1"/>
  <c r="N43" i="1" s="1"/>
  <c r="O30" i="1"/>
  <c r="O43" i="1" s="1"/>
  <c r="F26" i="1"/>
  <c r="G26" i="1"/>
  <c r="H26" i="1"/>
  <c r="I26" i="1"/>
  <c r="J26" i="1"/>
  <c r="K26" i="1"/>
  <c r="L26" i="1"/>
  <c r="M26" i="1"/>
  <c r="N26" i="1"/>
  <c r="O26" i="1"/>
  <c r="O7" i="1"/>
  <c r="M7" i="1"/>
  <c r="L7" i="1"/>
  <c r="K7" i="1"/>
  <c r="J7" i="1"/>
  <c r="I7" i="1"/>
  <c r="H7" i="1"/>
  <c r="G7" i="1"/>
  <c r="F7" i="1"/>
  <c r="E29" i="1" l="1"/>
  <c r="E24" i="1"/>
  <c r="F59" i="1"/>
  <c r="G59" i="1"/>
  <c r="H59" i="1"/>
  <c r="I59" i="1"/>
  <c r="J59" i="1"/>
  <c r="K59" i="1"/>
  <c r="L59" i="1"/>
  <c r="M59" i="1"/>
  <c r="N59" i="1"/>
  <c r="O59" i="1"/>
  <c r="F60" i="1"/>
  <c r="G60" i="1"/>
  <c r="H60" i="1"/>
  <c r="I60" i="1"/>
  <c r="J60" i="1"/>
  <c r="K60" i="1"/>
  <c r="L60" i="1"/>
  <c r="M60" i="1"/>
  <c r="N60" i="1"/>
  <c r="O60" i="1"/>
  <c r="G61" i="1"/>
  <c r="H61" i="1"/>
  <c r="I61" i="1"/>
  <c r="J61" i="1"/>
  <c r="K61" i="1"/>
  <c r="L61" i="1"/>
  <c r="M61" i="1"/>
  <c r="N61" i="1"/>
  <c r="O61" i="1"/>
  <c r="F62" i="1"/>
  <c r="G62" i="1"/>
  <c r="H62" i="1"/>
  <c r="I62" i="1"/>
  <c r="J62" i="1"/>
  <c r="K62" i="1"/>
  <c r="L62" i="1"/>
  <c r="M62" i="1"/>
  <c r="N62" i="1"/>
  <c r="O62" i="1"/>
  <c r="F58" i="1"/>
  <c r="G58" i="1"/>
  <c r="H58" i="1"/>
  <c r="I58" i="1"/>
  <c r="J58" i="1"/>
  <c r="K58" i="1"/>
  <c r="L58" i="1"/>
  <c r="M58" i="1"/>
  <c r="N58" i="1"/>
  <c r="O58" i="1"/>
  <c r="E58" i="1" l="1"/>
  <c r="E61" i="1"/>
  <c r="N57" i="1"/>
  <c r="F57" i="1"/>
  <c r="E62" i="1"/>
  <c r="J57" i="1"/>
  <c r="M57" i="1"/>
  <c r="I57" i="1"/>
  <c r="L57" i="1"/>
  <c r="H57" i="1"/>
  <c r="O57" i="1"/>
  <c r="K57" i="1"/>
  <c r="G57" i="1"/>
  <c r="E60" i="1"/>
  <c r="E59" i="1"/>
  <c r="O19" i="1"/>
  <c r="N19" i="1" s="1"/>
  <c r="M19" i="1" s="1"/>
  <c r="L19" i="1" s="1"/>
  <c r="K19" i="1" s="1"/>
  <c r="J19" i="1" s="1"/>
  <c r="I19" i="1" s="1"/>
  <c r="H19" i="1" s="1"/>
  <c r="G19" i="1" s="1"/>
  <c r="F19" i="1" s="1"/>
  <c r="E19" i="1" s="1"/>
  <c r="E17" i="1"/>
  <c r="E20" i="1"/>
  <c r="E21" i="1"/>
  <c r="E22" i="1"/>
  <c r="E57" i="1" l="1"/>
  <c r="G53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F53" i="1"/>
  <c r="H53" i="1"/>
  <c r="I53" i="1"/>
  <c r="J53" i="1"/>
  <c r="K53" i="1"/>
  <c r="L53" i="1"/>
  <c r="M53" i="1"/>
  <c r="N53" i="1"/>
  <c r="O53" i="1"/>
  <c r="F54" i="1"/>
  <c r="G54" i="1"/>
  <c r="H54" i="1"/>
  <c r="I54" i="1"/>
  <c r="J54" i="1"/>
  <c r="K54" i="1"/>
  <c r="L54" i="1"/>
  <c r="M54" i="1"/>
  <c r="N54" i="1"/>
  <c r="O54" i="1"/>
  <c r="G55" i="1"/>
  <c r="H55" i="1"/>
  <c r="I55" i="1"/>
  <c r="J55" i="1"/>
  <c r="K55" i="1"/>
  <c r="L55" i="1"/>
  <c r="M55" i="1"/>
  <c r="N55" i="1"/>
  <c r="O55" i="1"/>
  <c r="F56" i="1"/>
  <c r="G56" i="1"/>
  <c r="H56" i="1"/>
  <c r="I56" i="1"/>
  <c r="J56" i="1"/>
  <c r="K56" i="1"/>
  <c r="L56" i="1"/>
  <c r="M56" i="1"/>
  <c r="N56" i="1"/>
  <c r="O56" i="1"/>
  <c r="G50" i="1"/>
  <c r="H50" i="1"/>
  <c r="I50" i="1"/>
  <c r="J50" i="1"/>
  <c r="K50" i="1"/>
  <c r="L50" i="1"/>
  <c r="M50" i="1"/>
  <c r="N50" i="1"/>
  <c r="O50" i="1"/>
  <c r="G49" i="1"/>
  <c r="H49" i="1"/>
  <c r="I49" i="1"/>
  <c r="J49" i="1"/>
  <c r="K49" i="1"/>
  <c r="L49" i="1"/>
  <c r="M49" i="1"/>
  <c r="N49" i="1"/>
  <c r="O49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52" i="1"/>
  <c r="G52" i="1"/>
  <c r="H52" i="1"/>
  <c r="I52" i="1"/>
  <c r="J52" i="1"/>
  <c r="K52" i="1"/>
  <c r="L52" i="1"/>
  <c r="M52" i="1"/>
  <c r="N52" i="1"/>
  <c r="O52" i="1"/>
  <c r="E18" i="1"/>
  <c r="E16" i="1"/>
  <c r="E15" i="1"/>
  <c r="E14" i="1"/>
  <c r="G42" i="1"/>
  <c r="H42" i="1"/>
  <c r="I42" i="1"/>
  <c r="J42" i="1"/>
  <c r="K42" i="1"/>
  <c r="L42" i="1"/>
  <c r="M42" i="1"/>
  <c r="N42" i="1"/>
  <c r="O42" i="1"/>
  <c r="F27" i="1"/>
  <c r="G27" i="1"/>
  <c r="H27" i="1"/>
  <c r="I27" i="1"/>
  <c r="J27" i="1"/>
  <c r="K27" i="1"/>
  <c r="L27" i="1"/>
  <c r="M27" i="1"/>
  <c r="N27" i="1"/>
  <c r="O27" i="1"/>
  <c r="F41" i="1"/>
  <c r="G41" i="1"/>
  <c r="H41" i="1"/>
  <c r="I41" i="1"/>
  <c r="J41" i="1"/>
  <c r="K41" i="1"/>
  <c r="L41" i="1"/>
  <c r="M41" i="1"/>
  <c r="N41" i="1"/>
  <c r="O41" i="1"/>
  <c r="F39" i="1"/>
  <c r="G39" i="1"/>
  <c r="H39" i="1"/>
  <c r="I39" i="1"/>
  <c r="J39" i="1"/>
  <c r="K39" i="1"/>
  <c r="L39" i="1"/>
  <c r="M39" i="1"/>
  <c r="N39" i="1"/>
  <c r="O39" i="1"/>
  <c r="E9" i="1"/>
  <c r="E10" i="1"/>
  <c r="E12" i="1"/>
  <c r="E8" i="1"/>
  <c r="E50" i="1" l="1"/>
  <c r="E42" i="1"/>
  <c r="K40" i="1"/>
  <c r="K38" i="1" s="1"/>
  <c r="K25" i="1"/>
  <c r="N40" i="1"/>
  <c r="N38" i="1" s="1"/>
  <c r="N25" i="1"/>
  <c r="J40" i="1"/>
  <c r="J38" i="1" s="1"/>
  <c r="J25" i="1"/>
  <c r="F40" i="1"/>
  <c r="F38" i="1" s="1"/>
  <c r="F25" i="1"/>
  <c r="H40" i="1"/>
  <c r="H25" i="1"/>
  <c r="M40" i="1"/>
  <c r="M38" i="1" s="1"/>
  <c r="M25" i="1"/>
  <c r="I40" i="1"/>
  <c r="I38" i="1" s="1"/>
  <c r="I25" i="1"/>
  <c r="L40" i="1"/>
  <c r="L38" i="1" s="1"/>
  <c r="L25" i="1"/>
  <c r="O40" i="1"/>
  <c r="O25" i="1"/>
  <c r="G40" i="1"/>
  <c r="G38" i="1" s="1"/>
  <c r="G25" i="1"/>
  <c r="E52" i="1"/>
  <c r="E55" i="1"/>
  <c r="E7" i="1"/>
  <c r="E46" i="1"/>
  <c r="E49" i="1"/>
  <c r="E54" i="1"/>
  <c r="E56" i="1"/>
  <c r="E53" i="1"/>
  <c r="E13" i="1"/>
  <c r="H45" i="1"/>
  <c r="K45" i="1"/>
  <c r="L45" i="1"/>
  <c r="O45" i="1"/>
  <c r="G45" i="1"/>
  <c r="N51" i="1"/>
  <c r="J51" i="1"/>
  <c r="F51" i="1"/>
  <c r="E48" i="1"/>
  <c r="O38" i="1"/>
  <c r="L51" i="1"/>
  <c r="H51" i="1"/>
  <c r="N45" i="1"/>
  <c r="J45" i="1"/>
  <c r="F45" i="1"/>
  <c r="M45" i="1"/>
  <c r="I45" i="1"/>
  <c r="H38" i="1"/>
  <c r="O51" i="1"/>
  <c r="M51" i="1"/>
  <c r="K51" i="1"/>
  <c r="I51" i="1"/>
  <c r="G51" i="1"/>
  <c r="E47" i="1"/>
  <c r="E32" i="1"/>
  <c r="E41" i="1"/>
  <c r="E39" i="1"/>
  <c r="E28" i="1"/>
  <c r="E26" i="1"/>
  <c r="E27" i="1"/>
  <c r="E25" i="1" l="1"/>
  <c r="E40" i="1"/>
  <c r="E51" i="1"/>
  <c r="E45" i="1"/>
  <c r="E30" i="1" l="1"/>
  <c r="E38" i="1" l="1"/>
  <c r="E43" i="1"/>
</calcChain>
</file>

<file path=xl/sharedStrings.xml><?xml version="1.0" encoding="utf-8"?>
<sst xmlns="http://schemas.openxmlformats.org/spreadsheetml/2006/main" count="85" uniqueCount="36">
  <si>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</si>
  <si>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</si>
  <si>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</si>
  <si>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</si>
  <si>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</si>
  <si>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</si>
  <si>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</si>
  <si>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</si>
  <si>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</si>
  <si>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</si>
  <si>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</si>
  <si>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</si>
  <si>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</si>
  <si>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</si>
  <si>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</si>
  <si>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</si>
  <si>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 xml:space="preserve">Финансовые затраты на реализацию (тыс. рублей) 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</si>
  <si>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</si>
  <si>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</si>
  <si>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</si>
  <si>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</si>
  <si>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</si>
  <si>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</si>
  <si>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</si>
  <si>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</si>
  <si>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</si>
  <si>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</si>
  <si>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</si>
  <si>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</si>
  <si>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</si>
  <si>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</si>
  <si>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</si>
  <si>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Соисполнитель:   ПМБУ ЦК и Д "РОДНИКИ"</t>
  </si>
  <si>
    <t>"Реализация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</t>
  </si>
  <si>
    <t>МУ "Администрация городского поселения Пойковский" /
ПМБУ ЦКиД "РОДНИКИ"</t>
  </si>
  <si>
    <t xml:space="preserve">Таблица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</si>
</sst>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  <font>
      <sz val="12"/>
      <name val="Arial"/>
      <family val="2"/>
      <charset val="204"/>
    </font>
    <font>
      <sz val="17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/>
    <xf numFmtId="0" fontId="5" fillId="0" borderId="0" xfId="0" applyFont="1"/>
    <xf numFmtId="164" fontId="6" fillId="2" borderId="1" xfId="0" applyNumberFormat="1" applyFont="1" applyFill="1" applyBorder="1" applyAlignment="1">
      <alignment horizontal="left" vertical="top"/>
    </xf>
    <xf numFmtId="165" fontId="5" fillId="0" borderId="0" xfId="0" applyNumberFormat="1" applyFont="1" applyAlignment="1">
      <alignment vertical="top"/>
    </xf>
    <xf numFmtId="165" fontId="4" fillId="0" borderId="0" xfId="0" applyNumberFormat="1" applyFont="1" applyAlignment="1" applyProtection="1">
      <alignment vertic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4"/>
  <sheetViews>
    <sheetView tabSelected="1" view="pageBreakPreview" topLeftCell="C1" zoomScale="70" zoomScaleNormal="70" zoomScaleSheetLayoutView="70" workbookViewId="0">
      <pane ySplit="6" topLeftCell="A10" activePane="bottomLeft" state="frozen"/>
      <selection pane="bottomLeft" activeCell="I14" sqref="I14"/>
    </sheetView>
  </sheetViews>
  <sheetFormatPr defaultColWidth="9.140625"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4" style="1" customWidth="1"/>
    <col min="6" max="6" width="24.140625" style="1" customWidth="1"/>
    <col min="7" max="7" width="21.85546875" style="1" customWidth="1"/>
    <col min="8" max="8" width="21.28515625" style="1" customWidth="1"/>
    <col min="9" max="9" width="21.140625" style="1" customWidth="1"/>
    <col min="10" max="10" width="22.28515625" style="1" customWidth="1"/>
    <col min="11" max="11" width="21.5703125" style="1" customWidth="1"/>
    <col min="12" max="12" width="25.140625" style="1" customWidth="1"/>
    <col min="13" max="14" width="20.7109375" style="1" customWidth="1"/>
    <col min="15" max="15" width="21.28515625" style="1" customWidth="1"/>
    <col min="16" max="16" width="23.42578125" style="1" customWidth="1"/>
    <col min="17" max="16384" width="9.140625" style="1"/>
  </cols>
  <sheetData>
    <row r="1" spans="1:15" ht="21.75" x14ac:dyDescent="0.3">
      <c r="F1" s="32"/>
      <c r="G1" s="32"/>
      <c r="H1" s="32"/>
      <c r="I1" s="32"/>
      <c r="J1" s="32"/>
      <c r="K1" s="32"/>
      <c r="L1" s="32"/>
      <c r="M1" s="32"/>
      <c r="N1" s="81" t="s">
        <v>35</v>
      </c>
      <c r="O1" s="81"/>
    </row>
    <row r="2" spans="1:15" ht="16.5" customHeight="1" x14ac:dyDescent="0.25">
      <c r="A2" s="97" t="s">
        <v>15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34"/>
      <c r="M2" s="34"/>
      <c r="N2" s="34"/>
      <c r="O2" s="34"/>
    </row>
    <row r="3" spans="1:15" ht="30" customHeight="1" x14ac:dyDescent="0.25">
      <c r="A3" s="62" t="s">
        <v>1</v>
      </c>
      <c r="B3" s="62" t="s">
        <v>0</v>
      </c>
      <c r="C3" s="62" t="s">
        <v>5</v>
      </c>
      <c r="D3" s="62" t="s">
        <v>2</v>
      </c>
      <c r="E3" s="65" t="s">
        <v>16</v>
      </c>
      <c r="F3" s="66"/>
      <c r="G3" s="66"/>
      <c r="H3" s="66"/>
      <c r="I3" s="66"/>
      <c r="J3" s="66"/>
      <c r="K3" s="66"/>
      <c r="L3" s="66"/>
      <c r="M3" s="66"/>
      <c r="N3" s="66"/>
      <c r="O3" s="67"/>
    </row>
    <row r="4" spans="1:15" x14ac:dyDescent="0.25">
      <c r="A4" s="63"/>
      <c r="B4" s="64"/>
      <c r="C4" s="63"/>
      <c r="D4" s="62"/>
      <c r="E4" s="63" t="s">
        <v>3</v>
      </c>
      <c r="F4" s="33"/>
      <c r="G4" s="33"/>
      <c r="H4" s="33"/>
      <c r="I4" s="35"/>
      <c r="J4" s="33"/>
      <c r="K4" s="33"/>
      <c r="L4" s="33"/>
      <c r="M4" s="33"/>
      <c r="N4" s="33"/>
      <c r="O4" s="33"/>
    </row>
    <row r="5" spans="1:15" x14ac:dyDescent="0.25">
      <c r="A5" s="63"/>
      <c r="B5" s="64"/>
      <c r="C5" s="63"/>
      <c r="D5" s="62"/>
      <c r="E5" s="63"/>
      <c r="F5" s="33" t="s">
        <v>22</v>
      </c>
      <c r="G5" s="33" t="s">
        <v>23</v>
      </c>
      <c r="H5" s="33" t="s">
        <v>24</v>
      </c>
      <c r="I5" s="35" t="s">
        <v>25</v>
      </c>
      <c r="J5" s="33" t="s">
        <v>26</v>
      </c>
      <c r="K5" s="33" t="s">
        <v>27</v>
      </c>
      <c r="L5" s="33" t="s">
        <v>28</v>
      </c>
      <c r="M5" s="33" t="s">
        <v>29</v>
      </c>
      <c r="N5" s="33" t="s">
        <v>30</v>
      </c>
      <c r="O5" s="33" t="s">
        <v>31</v>
      </c>
    </row>
    <row r="6" spans="1:15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8</v>
      </c>
      <c r="G6" s="4">
        <v>9</v>
      </c>
      <c r="H6" s="4">
        <v>10</v>
      </c>
      <c r="I6" s="36">
        <v>11</v>
      </c>
      <c r="J6" s="4">
        <v>12</v>
      </c>
      <c r="K6" s="4">
        <v>13</v>
      </c>
      <c r="L6" s="4">
        <v>14</v>
      </c>
      <c r="M6" s="4">
        <v>15</v>
      </c>
      <c r="N6" s="4">
        <v>16</v>
      </c>
      <c r="O6" s="4">
        <v>17</v>
      </c>
    </row>
    <row r="7" spans="1:15" s="2" customFormat="1" ht="16.899999999999999" customHeight="1" x14ac:dyDescent="0.25">
      <c r="A7" s="75" t="s">
        <v>10</v>
      </c>
      <c r="B7" s="75" t="s">
        <v>33</v>
      </c>
      <c r="C7" s="68" t="s">
        <v>18</v>
      </c>
      <c r="D7" s="22" t="s">
        <v>3</v>
      </c>
      <c r="E7" s="50">
        <f t="shared" ref="E7:E30" si="0">SUM(F7:O7)</f>
        <v>65369.669040000001</v>
      </c>
      <c r="F7" s="50">
        <f t="shared" ref="F7:O7" si="1">F8+F9+F10+F11+F12</f>
        <v>3584.6690399999998</v>
      </c>
      <c r="G7" s="50">
        <f t="shared" si="1"/>
        <v>4085</v>
      </c>
      <c r="H7" s="23">
        <f t="shared" si="1"/>
        <v>7175</v>
      </c>
      <c r="I7" s="23">
        <f t="shared" si="1"/>
        <v>7175</v>
      </c>
      <c r="J7" s="23">
        <f t="shared" si="1"/>
        <v>7225</v>
      </c>
      <c r="K7" s="23">
        <f t="shared" si="1"/>
        <v>7225</v>
      </c>
      <c r="L7" s="23">
        <f t="shared" si="1"/>
        <v>7225</v>
      </c>
      <c r="M7" s="23">
        <f t="shared" si="1"/>
        <v>7225</v>
      </c>
      <c r="N7" s="23">
        <f>N8+N9+N10+N11+N12</f>
        <v>7225</v>
      </c>
      <c r="O7" s="23">
        <f t="shared" si="1"/>
        <v>7225</v>
      </c>
    </row>
    <row r="8" spans="1:15" s="2" customFormat="1" x14ac:dyDescent="0.25">
      <c r="A8" s="76"/>
      <c r="B8" s="76"/>
      <c r="C8" s="68"/>
      <c r="D8" s="31" t="s">
        <v>17</v>
      </c>
      <c r="E8" s="49">
        <f t="shared" si="0"/>
        <v>0</v>
      </c>
      <c r="F8" s="49">
        <v>0</v>
      </c>
      <c r="G8" s="49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</row>
    <row r="9" spans="1:15" s="2" customFormat="1" x14ac:dyDescent="0.25">
      <c r="A9" s="76"/>
      <c r="B9" s="76"/>
      <c r="C9" s="68"/>
      <c r="D9" s="14" t="s">
        <v>8</v>
      </c>
      <c r="E9" s="49">
        <f t="shared" si="0"/>
        <v>0</v>
      </c>
      <c r="F9" s="49">
        <v>0</v>
      </c>
      <c r="G9" s="49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</row>
    <row r="10" spans="1:15" s="2" customFormat="1" x14ac:dyDescent="0.25">
      <c r="A10" s="76"/>
      <c r="B10" s="76"/>
      <c r="C10" s="68"/>
      <c r="D10" s="14" t="s">
        <v>9</v>
      </c>
      <c r="E10" s="49">
        <f t="shared" si="0"/>
        <v>0</v>
      </c>
      <c r="F10" s="49">
        <v>0</v>
      </c>
      <c r="G10" s="49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</row>
    <row r="11" spans="1:15" s="52" customFormat="1" ht="33" x14ac:dyDescent="0.25">
      <c r="A11" s="76"/>
      <c r="B11" s="76"/>
      <c r="C11" s="68"/>
      <c r="D11" s="42" t="s">
        <v>7</v>
      </c>
      <c r="E11" s="49">
        <f>SUM(F11:O11)</f>
        <v>56319.669040000001</v>
      </c>
      <c r="F11" s="49">
        <f>3584.68324-0.0142</f>
        <v>3584.6690399999998</v>
      </c>
      <c r="G11" s="49">
        <v>3035</v>
      </c>
      <c r="H11" s="49">
        <v>6175</v>
      </c>
      <c r="I11" s="51">
        <v>6175</v>
      </c>
      <c r="J11" s="49">
        <v>6225</v>
      </c>
      <c r="K11" s="49">
        <v>6225</v>
      </c>
      <c r="L11" s="49">
        <v>6225</v>
      </c>
      <c r="M11" s="49">
        <v>6225</v>
      </c>
      <c r="N11" s="49">
        <v>6225</v>
      </c>
      <c r="O11" s="49">
        <v>6225</v>
      </c>
    </row>
    <row r="12" spans="1:15" s="52" customFormat="1" x14ac:dyDescent="0.25">
      <c r="A12" s="76"/>
      <c r="B12" s="76"/>
      <c r="C12" s="68"/>
      <c r="D12" s="42" t="s">
        <v>6</v>
      </c>
      <c r="E12" s="49">
        <f t="shared" si="0"/>
        <v>9050</v>
      </c>
      <c r="F12" s="49"/>
      <c r="G12" s="49">
        <v>1050</v>
      </c>
      <c r="H12" s="49">
        <v>1000</v>
      </c>
      <c r="I12" s="51">
        <v>1000</v>
      </c>
      <c r="J12" s="49">
        <v>1000</v>
      </c>
      <c r="K12" s="49">
        <v>1000</v>
      </c>
      <c r="L12" s="49">
        <v>1000</v>
      </c>
      <c r="M12" s="49">
        <v>1000</v>
      </c>
      <c r="N12" s="49">
        <v>1000</v>
      </c>
      <c r="O12" s="49">
        <v>1000</v>
      </c>
    </row>
    <row r="13" spans="1:15" s="2" customFormat="1" x14ac:dyDescent="0.25">
      <c r="A13" s="76"/>
      <c r="B13" s="76"/>
      <c r="C13" s="68" t="s">
        <v>19</v>
      </c>
      <c r="D13" s="22" t="s">
        <v>3</v>
      </c>
      <c r="E13" s="23">
        <f t="shared" si="0"/>
        <v>0</v>
      </c>
      <c r="F13" s="23">
        <f t="shared" ref="F13:O13" si="2">SUM(F14:F18)</f>
        <v>0</v>
      </c>
      <c r="G13" s="23">
        <f t="shared" si="2"/>
        <v>0</v>
      </c>
      <c r="H13" s="23">
        <f t="shared" si="2"/>
        <v>0</v>
      </c>
      <c r="I13" s="23">
        <f t="shared" si="2"/>
        <v>0</v>
      </c>
      <c r="J13" s="23">
        <f t="shared" si="2"/>
        <v>0</v>
      </c>
      <c r="K13" s="23">
        <f t="shared" si="2"/>
        <v>0</v>
      </c>
      <c r="L13" s="23">
        <f t="shared" si="2"/>
        <v>0</v>
      </c>
      <c r="M13" s="23">
        <f t="shared" si="2"/>
        <v>0</v>
      </c>
      <c r="N13" s="23">
        <f t="shared" si="2"/>
        <v>0</v>
      </c>
      <c r="O13" s="23">
        <f t="shared" si="2"/>
        <v>0</v>
      </c>
    </row>
    <row r="14" spans="1:15" s="2" customFormat="1" x14ac:dyDescent="0.25">
      <c r="A14" s="76"/>
      <c r="B14" s="76"/>
      <c r="C14" s="68"/>
      <c r="D14" s="40" t="s">
        <v>17</v>
      </c>
      <c r="E14" s="24">
        <f t="shared" si="0"/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</row>
    <row r="15" spans="1:15" s="2" customFormat="1" x14ac:dyDescent="0.25">
      <c r="A15" s="76"/>
      <c r="B15" s="76"/>
      <c r="C15" s="68"/>
      <c r="D15" s="41" t="s">
        <v>8</v>
      </c>
      <c r="E15" s="24">
        <f t="shared" si="0"/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</row>
    <row r="16" spans="1:15" s="2" customFormat="1" x14ac:dyDescent="0.25">
      <c r="A16" s="76"/>
      <c r="B16" s="76"/>
      <c r="C16" s="68"/>
      <c r="D16" s="41" t="s">
        <v>9</v>
      </c>
      <c r="E16" s="24">
        <f t="shared" si="0"/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</row>
    <row r="17" spans="1:16" s="2" customFormat="1" ht="33" x14ac:dyDescent="0.25">
      <c r="A17" s="76"/>
      <c r="B17" s="76"/>
      <c r="C17" s="68"/>
      <c r="D17" s="40" t="s">
        <v>7</v>
      </c>
      <c r="E17" s="24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</row>
    <row r="18" spans="1:16" s="16" customFormat="1" x14ac:dyDescent="0.25">
      <c r="A18" s="76"/>
      <c r="B18" s="76"/>
      <c r="C18" s="68"/>
      <c r="D18" s="40" t="s">
        <v>6</v>
      </c>
      <c r="E18" s="24">
        <f t="shared" si="0"/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</row>
    <row r="19" spans="1:16" s="16" customFormat="1" x14ac:dyDescent="0.25">
      <c r="A19" s="76"/>
      <c r="B19" s="76"/>
      <c r="C19" s="78" t="s">
        <v>34</v>
      </c>
      <c r="D19" s="22" t="s">
        <v>3</v>
      </c>
      <c r="E19" s="23">
        <f t="shared" si="0"/>
        <v>0</v>
      </c>
      <c r="F19" s="23">
        <f t="shared" ref="F19:O19" si="3">SUM(G19:R19)</f>
        <v>0</v>
      </c>
      <c r="G19" s="23">
        <f t="shared" si="3"/>
        <v>0</v>
      </c>
      <c r="H19" s="23">
        <f t="shared" si="3"/>
        <v>0</v>
      </c>
      <c r="I19" s="23">
        <f t="shared" si="3"/>
        <v>0</v>
      </c>
      <c r="J19" s="23">
        <f t="shared" si="3"/>
        <v>0</v>
      </c>
      <c r="K19" s="23">
        <f t="shared" si="3"/>
        <v>0</v>
      </c>
      <c r="L19" s="23">
        <f t="shared" si="3"/>
        <v>0</v>
      </c>
      <c r="M19" s="23">
        <f t="shared" si="3"/>
        <v>0</v>
      </c>
      <c r="N19" s="23">
        <f t="shared" si="3"/>
        <v>0</v>
      </c>
      <c r="O19" s="23">
        <f t="shared" si="3"/>
        <v>0</v>
      </c>
    </row>
    <row r="20" spans="1:16" s="16" customFormat="1" x14ac:dyDescent="0.25">
      <c r="A20" s="76"/>
      <c r="B20" s="76"/>
      <c r="C20" s="79"/>
      <c r="D20" s="42" t="s">
        <v>17</v>
      </c>
      <c r="E20" s="23">
        <f t="shared" si="0"/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</row>
    <row r="21" spans="1:16" s="16" customFormat="1" x14ac:dyDescent="0.25">
      <c r="A21" s="76"/>
      <c r="B21" s="76"/>
      <c r="C21" s="79"/>
      <c r="D21" s="41" t="s">
        <v>8</v>
      </c>
      <c r="E21" s="23">
        <f t="shared" si="0"/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</row>
    <row r="22" spans="1:16" s="16" customFormat="1" x14ac:dyDescent="0.25">
      <c r="A22" s="76"/>
      <c r="B22" s="76"/>
      <c r="C22" s="79"/>
      <c r="D22" s="41" t="s">
        <v>9</v>
      </c>
      <c r="E22" s="23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</row>
    <row r="23" spans="1:16" s="16" customFormat="1" ht="33" x14ac:dyDescent="0.25">
      <c r="A23" s="76"/>
      <c r="B23" s="76"/>
      <c r="C23" s="79"/>
      <c r="D23" s="42" t="s">
        <v>7</v>
      </c>
      <c r="E23" s="24">
        <f>SUM(F23:O23)</f>
        <v>2463.9</v>
      </c>
      <c r="F23" s="45">
        <v>228</v>
      </c>
      <c r="G23" s="45">
        <v>275.3</v>
      </c>
      <c r="H23" s="45">
        <v>275.3</v>
      </c>
      <c r="I23" s="45">
        <v>275.3</v>
      </c>
      <c r="J23" s="45">
        <v>235</v>
      </c>
      <c r="K23" s="45">
        <v>235</v>
      </c>
      <c r="L23" s="45">
        <v>235</v>
      </c>
      <c r="M23" s="45">
        <v>235</v>
      </c>
      <c r="N23" s="45">
        <v>235</v>
      </c>
      <c r="O23" s="45">
        <v>235</v>
      </c>
    </row>
    <row r="24" spans="1:16" s="16" customFormat="1" x14ac:dyDescent="0.25">
      <c r="A24" s="77"/>
      <c r="B24" s="77"/>
      <c r="C24" s="80"/>
      <c r="D24" s="42" t="s">
        <v>6</v>
      </c>
      <c r="E24" s="23">
        <f t="shared" si="0"/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</row>
    <row r="25" spans="1:16" s="16" customFormat="1" x14ac:dyDescent="0.25">
      <c r="A25" s="69"/>
      <c r="B25" s="72" t="s">
        <v>4</v>
      </c>
      <c r="C25" s="75"/>
      <c r="D25" s="22" t="s">
        <v>3</v>
      </c>
      <c r="E25" s="23">
        <f>SUM(F25:O25)</f>
        <v>67833.569040000002</v>
      </c>
      <c r="F25" s="23">
        <f t="shared" ref="F25:O25" si="4">F26+F27+F28+F29+F30</f>
        <v>3812.6690399999998</v>
      </c>
      <c r="G25" s="23">
        <f t="shared" si="4"/>
        <v>4360.3</v>
      </c>
      <c r="H25" s="23">
        <f t="shared" si="4"/>
        <v>7450.3</v>
      </c>
      <c r="I25" s="23">
        <f t="shared" si="4"/>
        <v>7450.3</v>
      </c>
      <c r="J25" s="23">
        <f t="shared" si="4"/>
        <v>7460</v>
      </c>
      <c r="K25" s="23">
        <f t="shared" si="4"/>
        <v>7460</v>
      </c>
      <c r="L25" s="23">
        <f t="shared" si="4"/>
        <v>7460</v>
      </c>
      <c r="M25" s="23">
        <f t="shared" si="4"/>
        <v>7460</v>
      </c>
      <c r="N25" s="23">
        <f t="shared" si="4"/>
        <v>7460</v>
      </c>
      <c r="O25" s="23">
        <f t="shared" si="4"/>
        <v>7460</v>
      </c>
      <c r="P25" s="46"/>
    </row>
    <row r="26" spans="1:16" s="16" customFormat="1" x14ac:dyDescent="0.25">
      <c r="A26" s="70"/>
      <c r="B26" s="73"/>
      <c r="C26" s="76"/>
      <c r="D26" s="22" t="s">
        <v>17</v>
      </c>
      <c r="E26" s="23">
        <f t="shared" si="0"/>
        <v>0</v>
      </c>
      <c r="F26" s="23">
        <f t="shared" ref="F26:O26" si="5">F8+F14+F20</f>
        <v>0</v>
      </c>
      <c r="G26" s="23">
        <f t="shared" si="5"/>
        <v>0</v>
      </c>
      <c r="H26" s="23">
        <f t="shared" si="5"/>
        <v>0</v>
      </c>
      <c r="I26" s="23">
        <f t="shared" si="5"/>
        <v>0</v>
      </c>
      <c r="J26" s="23">
        <f t="shared" si="5"/>
        <v>0</v>
      </c>
      <c r="K26" s="23">
        <f t="shared" si="5"/>
        <v>0</v>
      </c>
      <c r="L26" s="23">
        <f t="shared" si="5"/>
        <v>0</v>
      </c>
      <c r="M26" s="23">
        <f t="shared" si="5"/>
        <v>0</v>
      </c>
      <c r="N26" s="23">
        <f t="shared" si="5"/>
        <v>0</v>
      </c>
      <c r="O26" s="23">
        <f t="shared" si="5"/>
        <v>0</v>
      </c>
      <c r="P26" s="46"/>
    </row>
    <row r="27" spans="1:16" s="16" customFormat="1" ht="33" x14ac:dyDescent="0.25">
      <c r="A27" s="70"/>
      <c r="B27" s="73"/>
      <c r="C27" s="76"/>
      <c r="D27" s="15" t="s">
        <v>8</v>
      </c>
      <c r="E27" s="25">
        <f t="shared" si="0"/>
        <v>0</v>
      </c>
      <c r="F27" s="23">
        <f t="shared" ref="F27:O27" si="6">F9+F15</f>
        <v>0</v>
      </c>
      <c r="G27" s="23">
        <f t="shared" si="6"/>
        <v>0</v>
      </c>
      <c r="H27" s="23">
        <f t="shared" si="6"/>
        <v>0</v>
      </c>
      <c r="I27" s="23">
        <f t="shared" si="6"/>
        <v>0</v>
      </c>
      <c r="J27" s="23">
        <f t="shared" si="6"/>
        <v>0</v>
      </c>
      <c r="K27" s="23">
        <f t="shared" si="6"/>
        <v>0</v>
      </c>
      <c r="L27" s="23">
        <f t="shared" si="6"/>
        <v>0</v>
      </c>
      <c r="M27" s="23">
        <f t="shared" si="6"/>
        <v>0</v>
      </c>
      <c r="N27" s="23">
        <f t="shared" si="6"/>
        <v>0</v>
      </c>
      <c r="O27" s="23">
        <f t="shared" si="6"/>
        <v>0</v>
      </c>
      <c r="P27" s="46"/>
    </row>
    <row r="28" spans="1:16" s="16" customFormat="1" x14ac:dyDescent="0.25">
      <c r="A28" s="70"/>
      <c r="B28" s="73"/>
      <c r="C28" s="76"/>
      <c r="D28" s="15" t="s">
        <v>9</v>
      </c>
      <c r="E28" s="25">
        <f t="shared" si="0"/>
        <v>0</v>
      </c>
      <c r="F28" s="23">
        <f t="shared" ref="F28:O28" si="7">F10+F16+F22</f>
        <v>0</v>
      </c>
      <c r="G28" s="23">
        <f t="shared" si="7"/>
        <v>0</v>
      </c>
      <c r="H28" s="23">
        <f t="shared" si="7"/>
        <v>0</v>
      </c>
      <c r="I28" s="23">
        <f t="shared" si="7"/>
        <v>0</v>
      </c>
      <c r="J28" s="23">
        <f t="shared" si="7"/>
        <v>0</v>
      </c>
      <c r="K28" s="23">
        <f t="shared" si="7"/>
        <v>0</v>
      </c>
      <c r="L28" s="23">
        <f t="shared" si="7"/>
        <v>0</v>
      </c>
      <c r="M28" s="23">
        <f t="shared" si="7"/>
        <v>0</v>
      </c>
      <c r="N28" s="23">
        <f t="shared" si="7"/>
        <v>0</v>
      </c>
      <c r="O28" s="23">
        <f t="shared" si="7"/>
        <v>0</v>
      </c>
      <c r="P28" s="46"/>
    </row>
    <row r="29" spans="1:16" s="16" customFormat="1" ht="33" x14ac:dyDescent="0.25">
      <c r="A29" s="70"/>
      <c r="B29" s="73"/>
      <c r="C29" s="76"/>
      <c r="D29" s="15" t="s">
        <v>7</v>
      </c>
      <c r="E29" s="25">
        <f>SUM(F29:O29)</f>
        <v>58783.569040000002</v>
      </c>
      <c r="F29" s="25">
        <f>F11+F17+F23</f>
        <v>3812.6690399999998</v>
      </c>
      <c r="G29" s="25">
        <f t="shared" ref="G29:O29" si="8">G11+G17+G23</f>
        <v>3310.3</v>
      </c>
      <c r="H29" s="25">
        <f t="shared" si="8"/>
        <v>6450.3</v>
      </c>
      <c r="I29" s="25">
        <f t="shared" si="8"/>
        <v>6450.3</v>
      </c>
      <c r="J29" s="25">
        <f t="shared" si="8"/>
        <v>6460</v>
      </c>
      <c r="K29" s="25">
        <f t="shared" si="8"/>
        <v>6460</v>
      </c>
      <c r="L29" s="25">
        <f t="shared" si="8"/>
        <v>6460</v>
      </c>
      <c r="M29" s="25">
        <f t="shared" si="8"/>
        <v>6460</v>
      </c>
      <c r="N29" s="25">
        <f t="shared" si="8"/>
        <v>6460</v>
      </c>
      <c r="O29" s="25">
        <f t="shared" si="8"/>
        <v>6460</v>
      </c>
      <c r="P29" s="46"/>
    </row>
    <row r="30" spans="1:16" s="16" customFormat="1" x14ac:dyDescent="0.25">
      <c r="A30" s="71"/>
      <c r="B30" s="74"/>
      <c r="C30" s="77"/>
      <c r="D30" s="15" t="s">
        <v>6</v>
      </c>
      <c r="E30" s="25">
        <f t="shared" si="0"/>
        <v>9050</v>
      </c>
      <c r="F30" s="25">
        <f t="shared" ref="F30:O30" si="9">F12+F18+F24</f>
        <v>0</v>
      </c>
      <c r="G30" s="25">
        <f t="shared" si="9"/>
        <v>1050</v>
      </c>
      <c r="H30" s="25">
        <f t="shared" si="9"/>
        <v>1000</v>
      </c>
      <c r="I30" s="25">
        <f t="shared" si="9"/>
        <v>1000</v>
      </c>
      <c r="J30" s="25">
        <f t="shared" si="9"/>
        <v>1000</v>
      </c>
      <c r="K30" s="25">
        <f t="shared" si="9"/>
        <v>1000</v>
      </c>
      <c r="L30" s="25">
        <f t="shared" si="9"/>
        <v>1000</v>
      </c>
      <c r="M30" s="25">
        <f t="shared" si="9"/>
        <v>1000</v>
      </c>
      <c r="N30" s="25">
        <f t="shared" si="9"/>
        <v>1000</v>
      </c>
      <c r="O30" s="25">
        <f t="shared" si="9"/>
        <v>1000</v>
      </c>
      <c r="P30" s="46"/>
    </row>
    <row r="31" spans="1:16" s="8" customFormat="1" x14ac:dyDescent="0.25">
      <c r="A31" s="91" t="s">
        <v>11</v>
      </c>
      <c r="B31" s="92"/>
      <c r="C31" s="93"/>
      <c r="D31" s="7"/>
      <c r="E31" s="27"/>
      <c r="F31" s="28"/>
      <c r="G31" s="28"/>
      <c r="H31" s="28"/>
      <c r="I31" s="37"/>
      <c r="J31" s="28"/>
      <c r="K31" s="28"/>
      <c r="L31" s="28"/>
      <c r="M31" s="28"/>
      <c r="N31" s="28"/>
      <c r="O31" s="28"/>
      <c r="P31" s="47"/>
    </row>
    <row r="32" spans="1:16" s="10" customFormat="1" x14ac:dyDescent="0.25">
      <c r="A32" s="82" t="s">
        <v>12</v>
      </c>
      <c r="B32" s="83"/>
      <c r="C32" s="84"/>
      <c r="D32" s="9" t="s">
        <v>3</v>
      </c>
      <c r="E32" s="27">
        <f t="shared" ref="E32:E43" si="10">SUM(F32:O32)</f>
        <v>0</v>
      </c>
      <c r="F32" s="29">
        <f t="shared" ref="F32:O32" si="11">SUM(F33:F36)</f>
        <v>0</v>
      </c>
      <c r="G32" s="29">
        <f t="shared" si="11"/>
        <v>0</v>
      </c>
      <c r="H32" s="29">
        <f t="shared" si="11"/>
        <v>0</v>
      </c>
      <c r="I32" s="29">
        <f t="shared" si="11"/>
        <v>0</v>
      </c>
      <c r="J32" s="29">
        <f t="shared" si="11"/>
        <v>0</v>
      </c>
      <c r="K32" s="29">
        <f t="shared" si="11"/>
        <v>0</v>
      </c>
      <c r="L32" s="29">
        <f t="shared" si="11"/>
        <v>0</v>
      </c>
      <c r="M32" s="29">
        <f t="shared" si="11"/>
        <v>0</v>
      </c>
      <c r="N32" s="29">
        <f t="shared" si="11"/>
        <v>0</v>
      </c>
      <c r="O32" s="29">
        <f t="shared" si="11"/>
        <v>0</v>
      </c>
      <c r="P32" s="48"/>
    </row>
    <row r="33" spans="1:16" s="10" customFormat="1" x14ac:dyDescent="0.25">
      <c r="A33" s="85"/>
      <c r="B33" s="86"/>
      <c r="C33" s="87"/>
      <c r="D33" s="9" t="s">
        <v>17</v>
      </c>
      <c r="E33" s="27">
        <f t="shared" si="10"/>
        <v>0</v>
      </c>
      <c r="F33" s="29">
        <v>0</v>
      </c>
      <c r="G33" s="29">
        <v>0</v>
      </c>
      <c r="H33" s="29">
        <v>0</v>
      </c>
      <c r="I33" s="38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48"/>
    </row>
    <row r="34" spans="1:16" s="10" customFormat="1" x14ac:dyDescent="0.25">
      <c r="A34" s="85"/>
      <c r="B34" s="86"/>
      <c r="C34" s="87"/>
      <c r="D34" s="9" t="s">
        <v>8</v>
      </c>
      <c r="E34" s="27">
        <f t="shared" si="10"/>
        <v>0</v>
      </c>
      <c r="F34" s="29">
        <v>0</v>
      </c>
      <c r="G34" s="29">
        <v>0</v>
      </c>
      <c r="H34" s="29">
        <v>0</v>
      </c>
      <c r="I34" s="38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48"/>
    </row>
    <row r="35" spans="1:16" s="10" customFormat="1" x14ac:dyDescent="0.25">
      <c r="A35" s="85"/>
      <c r="B35" s="86"/>
      <c r="C35" s="87"/>
      <c r="D35" s="9" t="s">
        <v>9</v>
      </c>
      <c r="E35" s="27">
        <f t="shared" si="10"/>
        <v>0</v>
      </c>
      <c r="F35" s="29">
        <v>0</v>
      </c>
      <c r="G35" s="29">
        <v>0</v>
      </c>
      <c r="H35" s="29">
        <v>0</v>
      </c>
      <c r="I35" s="38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48"/>
    </row>
    <row r="36" spans="1:16" s="10" customFormat="1" ht="33" x14ac:dyDescent="0.25">
      <c r="A36" s="85"/>
      <c r="B36" s="86"/>
      <c r="C36" s="87"/>
      <c r="D36" s="9" t="s">
        <v>13</v>
      </c>
      <c r="E36" s="27">
        <f t="shared" si="10"/>
        <v>0</v>
      </c>
      <c r="F36" s="29">
        <v>0</v>
      </c>
      <c r="G36" s="29">
        <v>0</v>
      </c>
      <c r="H36" s="29">
        <v>0</v>
      </c>
      <c r="I36" s="38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48"/>
    </row>
    <row r="37" spans="1:16" s="10" customFormat="1" x14ac:dyDescent="0.25">
      <c r="A37" s="88"/>
      <c r="B37" s="89"/>
      <c r="C37" s="90"/>
      <c r="D37" s="9" t="s">
        <v>6</v>
      </c>
      <c r="E37" s="27">
        <f t="shared" si="10"/>
        <v>0</v>
      </c>
      <c r="F37" s="29">
        <v>0</v>
      </c>
      <c r="G37" s="29">
        <v>0</v>
      </c>
      <c r="H37" s="29">
        <v>0</v>
      </c>
      <c r="I37" s="38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48"/>
    </row>
    <row r="38" spans="1:16" s="10" customFormat="1" x14ac:dyDescent="0.25">
      <c r="A38" s="82" t="s">
        <v>14</v>
      </c>
      <c r="B38" s="83"/>
      <c r="C38" s="84"/>
      <c r="D38" s="7" t="s">
        <v>3</v>
      </c>
      <c r="E38" s="30">
        <f t="shared" si="10"/>
        <v>67833.569040000002</v>
      </c>
      <c r="F38" s="28">
        <f t="shared" ref="F38:O38" si="12">SUM(F39:F43)</f>
        <v>3812.6690399999998</v>
      </c>
      <c r="G38" s="28">
        <f t="shared" si="12"/>
        <v>4360.3</v>
      </c>
      <c r="H38" s="28">
        <f t="shared" si="12"/>
        <v>7450.3</v>
      </c>
      <c r="I38" s="28">
        <f t="shared" si="12"/>
        <v>7450.3</v>
      </c>
      <c r="J38" s="28">
        <f t="shared" si="12"/>
        <v>7460</v>
      </c>
      <c r="K38" s="28">
        <f t="shared" si="12"/>
        <v>7460</v>
      </c>
      <c r="L38" s="28">
        <f t="shared" si="12"/>
        <v>7460</v>
      </c>
      <c r="M38" s="28">
        <f t="shared" si="12"/>
        <v>7460</v>
      </c>
      <c r="N38" s="28">
        <f t="shared" si="12"/>
        <v>7460</v>
      </c>
      <c r="O38" s="28">
        <f t="shared" si="12"/>
        <v>7460</v>
      </c>
    </row>
    <row r="39" spans="1:16" s="10" customFormat="1" x14ac:dyDescent="0.25">
      <c r="A39" s="85"/>
      <c r="B39" s="86"/>
      <c r="C39" s="87"/>
      <c r="D39" s="9" t="s">
        <v>17</v>
      </c>
      <c r="E39" s="26">
        <f t="shared" si="10"/>
        <v>0</v>
      </c>
      <c r="F39" s="29">
        <f t="shared" ref="F39:O39" si="13">F26</f>
        <v>0</v>
      </c>
      <c r="G39" s="29">
        <f t="shared" si="13"/>
        <v>0</v>
      </c>
      <c r="H39" s="29">
        <f t="shared" si="13"/>
        <v>0</v>
      </c>
      <c r="I39" s="29">
        <f t="shared" si="13"/>
        <v>0</v>
      </c>
      <c r="J39" s="29">
        <f t="shared" si="13"/>
        <v>0</v>
      </c>
      <c r="K39" s="29">
        <f t="shared" si="13"/>
        <v>0</v>
      </c>
      <c r="L39" s="29">
        <f t="shared" si="13"/>
        <v>0</v>
      </c>
      <c r="M39" s="29">
        <f t="shared" si="13"/>
        <v>0</v>
      </c>
      <c r="N39" s="29">
        <f t="shared" si="13"/>
        <v>0</v>
      </c>
      <c r="O39" s="29">
        <f t="shared" si="13"/>
        <v>0</v>
      </c>
    </row>
    <row r="40" spans="1:16" s="10" customFormat="1" x14ac:dyDescent="0.25">
      <c r="A40" s="85"/>
      <c r="B40" s="86"/>
      <c r="C40" s="87"/>
      <c r="D40" s="9" t="s">
        <v>8</v>
      </c>
      <c r="E40" s="26">
        <f t="shared" si="10"/>
        <v>0</v>
      </c>
      <c r="F40" s="26">
        <f t="shared" ref="F40:O40" si="14">F27</f>
        <v>0</v>
      </c>
      <c r="G40" s="26">
        <f t="shared" si="14"/>
        <v>0</v>
      </c>
      <c r="H40" s="26">
        <f t="shared" si="14"/>
        <v>0</v>
      </c>
      <c r="I40" s="26">
        <f t="shared" si="14"/>
        <v>0</v>
      </c>
      <c r="J40" s="26">
        <f t="shared" si="14"/>
        <v>0</v>
      </c>
      <c r="K40" s="26">
        <f t="shared" si="14"/>
        <v>0</v>
      </c>
      <c r="L40" s="26">
        <f t="shared" si="14"/>
        <v>0</v>
      </c>
      <c r="M40" s="26">
        <f t="shared" si="14"/>
        <v>0</v>
      </c>
      <c r="N40" s="26">
        <f t="shared" si="14"/>
        <v>0</v>
      </c>
      <c r="O40" s="26">
        <f t="shared" si="14"/>
        <v>0</v>
      </c>
    </row>
    <row r="41" spans="1:16" s="10" customFormat="1" x14ac:dyDescent="0.25">
      <c r="A41" s="85"/>
      <c r="B41" s="86"/>
      <c r="C41" s="87"/>
      <c r="D41" s="9" t="s">
        <v>9</v>
      </c>
      <c r="E41" s="26">
        <f t="shared" si="10"/>
        <v>0</v>
      </c>
      <c r="F41" s="26">
        <f t="shared" ref="F41:O41" si="15">F28</f>
        <v>0</v>
      </c>
      <c r="G41" s="26">
        <f t="shared" si="15"/>
        <v>0</v>
      </c>
      <c r="H41" s="26">
        <f t="shared" si="15"/>
        <v>0</v>
      </c>
      <c r="I41" s="26">
        <f t="shared" si="15"/>
        <v>0</v>
      </c>
      <c r="J41" s="26">
        <f t="shared" si="15"/>
        <v>0</v>
      </c>
      <c r="K41" s="26">
        <f t="shared" si="15"/>
        <v>0</v>
      </c>
      <c r="L41" s="26">
        <f t="shared" si="15"/>
        <v>0</v>
      </c>
      <c r="M41" s="26">
        <f t="shared" si="15"/>
        <v>0</v>
      </c>
      <c r="N41" s="26">
        <f t="shared" si="15"/>
        <v>0</v>
      </c>
      <c r="O41" s="26">
        <f t="shared" si="15"/>
        <v>0</v>
      </c>
    </row>
    <row r="42" spans="1:16" s="10" customFormat="1" ht="33" x14ac:dyDescent="0.25">
      <c r="A42" s="85"/>
      <c r="B42" s="86"/>
      <c r="C42" s="87"/>
      <c r="D42" s="9" t="s">
        <v>13</v>
      </c>
      <c r="E42" s="26">
        <f>SUM(F42:O42)</f>
        <v>58783.569040000002</v>
      </c>
      <c r="F42" s="26">
        <f>F29</f>
        <v>3812.6690399999998</v>
      </c>
      <c r="G42" s="26">
        <f t="shared" ref="G42:O42" si="16">G29</f>
        <v>3310.3</v>
      </c>
      <c r="H42" s="26">
        <f t="shared" si="16"/>
        <v>6450.3</v>
      </c>
      <c r="I42" s="26">
        <f t="shared" si="16"/>
        <v>6450.3</v>
      </c>
      <c r="J42" s="26">
        <f t="shared" si="16"/>
        <v>6460</v>
      </c>
      <c r="K42" s="26">
        <f t="shared" si="16"/>
        <v>6460</v>
      </c>
      <c r="L42" s="26">
        <f t="shared" si="16"/>
        <v>6460</v>
      </c>
      <c r="M42" s="26">
        <f t="shared" si="16"/>
        <v>6460</v>
      </c>
      <c r="N42" s="26">
        <f t="shared" si="16"/>
        <v>6460</v>
      </c>
      <c r="O42" s="26">
        <f t="shared" si="16"/>
        <v>6460</v>
      </c>
    </row>
    <row r="43" spans="1:16" s="10" customFormat="1" x14ac:dyDescent="0.25">
      <c r="A43" s="88"/>
      <c r="B43" s="89"/>
      <c r="C43" s="90"/>
      <c r="D43" s="9" t="s">
        <v>6</v>
      </c>
      <c r="E43" s="26">
        <f t="shared" si="10"/>
        <v>9050</v>
      </c>
      <c r="F43" s="26">
        <f>F30</f>
        <v>0</v>
      </c>
      <c r="G43" s="26">
        <f t="shared" ref="G43:O43" si="17">G30</f>
        <v>1050</v>
      </c>
      <c r="H43" s="26">
        <f t="shared" si="17"/>
        <v>1000</v>
      </c>
      <c r="I43" s="39">
        <f t="shared" si="17"/>
        <v>1000</v>
      </c>
      <c r="J43" s="26">
        <f t="shared" si="17"/>
        <v>1000</v>
      </c>
      <c r="K43" s="26">
        <f t="shared" si="17"/>
        <v>1000</v>
      </c>
      <c r="L43" s="26">
        <f t="shared" si="17"/>
        <v>1000</v>
      </c>
      <c r="M43" s="26">
        <f t="shared" si="17"/>
        <v>1000</v>
      </c>
      <c r="N43" s="26">
        <f t="shared" si="17"/>
        <v>1000</v>
      </c>
      <c r="O43" s="26">
        <f t="shared" si="17"/>
        <v>1000</v>
      </c>
    </row>
    <row r="44" spans="1:16" s="8" customFormat="1" x14ac:dyDescent="0.25">
      <c r="A44" s="94" t="s">
        <v>11</v>
      </c>
      <c r="B44" s="95"/>
      <c r="C44" s="96"/>
      <c r="D44" s="7"/>
      <c r="E44" s="27"/>
      <c r="F44" s="28"/>
      <c r="G44" s="28"/>
      <c r="H44" s="28"/>
      <c r="I44" s="37"/>
      <c r="J44" s="28"/>
      <c r="K44" s="28"/>
      <c r="L44" s="28"/>
      <c r="M44" s="28"/>
      <c r="N44" s="28"/>
      <c r="O44" s="28"/>
    </row>
    <row r="45" spans="1:16" s="10" customFormat="1" x14ac:dyDescent="0.25">
      <c r="A45" s="82" t="s">
        <v>20</v>
      </c>
      <c r="B45" s="83"/>
      <c r="C45" s="84"/>
      <c r="D45" s="7" t="s">
        <v>3</v>
      </c>
      <c r="E45" s="30">
        <f t="shared" ref="E45:E62" si="18">SUM(F45:O45)</f>
        <v>65369.669040000001</v>
      </c>
      <c r="F45" s="28">
        <f t="shared" ref="F45" si="19">SUM(F46:F50)</f>
        <v>3584.6690399999998</v>
      </c>
      <c r="G45" s="28">
        <f t="shared" ref="G45" si="20">SUM(G46:G50)</f>
        <v>4085</v>
      </c>
      <c r="H45" s="28">
        <f t="shared" ref="H45" si="21">SUM(H46:H50)</f>
        <v>7175</v>
      </c>
      <c r="I45" s="28">
        <f t="shared" ref="I45" si="22">SUM(I46:I50)</f>
        <v>7175</v>
      </c>
      <c r="J45" s="28">
        <f t="shared" ref="J45" si="23">SUM(J46:J50)</f>
        <v>7225</v>
      </c>
      <c r="K45" s="28">
        <f t="shared" ref="K45" si="24">SUM(K46:K50)</f>
        <v>7225</v>
      </c>
      <c r="L45" s="28">
        <f t="shared" ref="L45" si="25">SUM(L46:L50)</f>
        <v>7225</v>
      </c>
      <c r="M45" s="28">
        <f t="shared" ref="M45" si="26">SUM(M46:M50)</f>
        <v>7225</v>
      </c>
      <c r="N45" s="28">
        <f t="shared" ref="N45" si="27">SUM(N46:N50)</f>
        <v>7225</v>
      </c>
      <c r="O45" s="28">
        <f t="shared" ref="O45" si="28">SUM(O46:O50)</f>
        <v>7225</v>
      </c>
    </row>
    <row r="46" spans="1:16" s="10" customFormat="1" x14ac:dyDescent="0.25">
      <c r="A46" s="85"/>
      <c r="B46" s="86"/>
      <c r="C46" s="87"/>
      <c r="D46" s="9" t="s">
        <v>17</v>
      </c>
      <c r="E46" s="27">
        <f t="shared" si="18"/>
        <v>0</v>
      </c>
      <c r="F46" s="29">
        <f t="shared" ref="F46:O46" si="29">F8</f>
        <v>0</v>
      </c>
      <c r="G46" s="29">
        <f t="shared" si="29"/>
        <v>0</v>
      </c>
      <c r="H46" s="29">
        <f t="shared" si="29"/>
        <v>0</v>
      </c>
      <c r="I46" s="29">
        <f t="shared" si="29"/>
        <v>0</v>
      </c>
      <c r="J46" s="29">
        <f t="shared" si="29"/>
        <v>0</v>
      </c>
      <c r="K46" s="29">
        <f t="shared" si="29"/>
        <v>0</v>
      </c>
      <c r="L46" s="29">
        <f t="shared" si="29"/>
        <v>0</v>
      </c>
      <c r="M46" s="29">
        <f t="shared" si="29"/>
        <v>0</v>
      </c>
      <c r="N46" s="29">
        <f t="shared" si="29"/>
        <v>0</v>
      </c>
      <c r="O46" s="29">
        <f t="shared" si="29"/>
        <v>0</v>
      </c>
    </row>
    <row r="47" spans="1:16" s="10" customFormat="1" x14ac:dyDescent="0.25">
      <c r="A47" s="85"/>
      <c r="B47" s="86"/>
      <c r="C47" s="87"/>
      <c r="D47" s="9" t="s">
        <v>8</v>
      </c>
      <c r="E47" s="27">
        <f t="shared" si="18"/>
        <v>0</v>
      </c>
      <c r="F47" s="29">
        <f t="shared" ref="F47:O47" si="30">F9</f>
        <v>0</v>
      </c>
      <c r="G47" s="29">
        <f t="shared" si="30"/>
        <v>0</v>
      </c>
      <c r="H47" s="29">
        <f t="shared" si="30"/>
        <v>0</v>
      </c>
      <c r="I47" s="29">
        <f t="shared" si="30"/>
        <v>0</v>
      </c>
      <c r="J47" s="29">
        <f t="shared" si="30"/>
        <v>0</v>
      </c>
      <c r="K47" s="29">
        <f t="shared" si="30"/>
        <v>0</v>
      </c>
      <c r="L47" s="29">
        <f t="shared" si="30"/>
        <v>0</v>
      </c>
      <c r="M47" s="29">
        <f t="shared" si="30"/>
        <v>0</v>
      </c>
      <c r="N47" s="29">
        <f t="shared" si="30"/>
        <v>0</v>
      </c>
      <c r="O47" s="29">
        <f t="shared" si="30"/>
        <v>0</v>
      </c>
    </row>
    <row r="48" spans="1:16" s="10" customFormat="1" x14ac:dyDescent="0.25">
      <c r="A48" s="85"/>
      <c r="B48" s="86"/>
      <c r="C48" s="87"/>
      <c r="D48" s="9" t="s">
        <v>9</v>
      </c>
      <c r="E48" s="27">
        <f t="shared" si="18"/>
        <v>0</v>
      </c>
      <c r="F48" s="29">
        <f t="shared" ref="F48:O48" si="31">F10</f>
        <v>0</v>
      </c>
      <c r="G48" s="29">
        <f t="shared" si="31"/>
        <v>0</v>
      </c>
      <c r="H48" s="29">
        <f t="shared" si="31"/>
        <v>0</v>
      </c>
      <c r="I48" s="29">
        <f t="shared" si="31"/>
        <v>0</v>
      </c>
      <c r="J48" s="29">
        <f t="shared" si="31"/>
        <v>0</v>
      </c>
      <c r="K48" s="29">
        <f t="shared" si="31"/>
        <v>0</v>
      </c>
      <c r="L48" s="29">
        <f t="shared" si="31"/>
        <v>0</v>
      </c>
      <c r="M48" s="29">
        <f t="shared" si="31"/>
        <v>0</v>
      </c>
      <c r="N48" s="29">
        <f t="shared" si="31"/>
        <v>0</v>
      </c>
      <c r="O48" s="29">
        <f t="shared" si="31"/>
        <v>0</v>
      </c>
    </row>
    <row r="49" spans="1:15" s="10" customFormat="1" ht="33" x14ac:dyDescent="0.25">
      <c r="A49" s="85"/>
      <c r="B49" s="86"/>
      <c r="C49" s="87"/>
      <c r="D49" s="9" t="s">
        <v>13</v>
      </c>
      <c r="E49" s="27">
        <f t="shared" si="18"/>
        <v>56319.669040000001</v>
      </c>
      <c r="F49" s="29">
        <f>F11</f>
        <v>3584.6690399999998</v>
      </c>
      <c r="G49" s="29">
        <f t="shared" ref="G49:O49" si="32">G11</f>
        <v>3035</v>
      </c>
      <c r="H49" s="29">
        <f t="shared" si="32"/>
        <v>6175</v>
      </c>
      <c r="I49" s="29">
        <f t="shared" si="32"/>
        <v>6175</v>
      </c>
      <c r="J49" s="29">
        <f t="shared" si="32"/>
        <v>6225</v>
      </c>
      <c r="K49" s="29">
        <f t="shared" si="32"/>
        <v>6225</v>
      </c>
      <c r="L49" s="29">
        <f t="shared" si="32"/>
        <v>6225</v>
      </c>
      <c r="M49" s="29">
        <f t="shared" si="32"/>
        <v>6225</v>
      </c>
      <c r="N49" s="29">
        <f t="shared" si="32"/>
        <v>6225</v>
      </c>
      <c r="O49" s="29">
        <f t="shared" si="32"/>
        <v>6225</v>
      </c>
    </row>
    <row r="50" spans="1:15" s="10" customFormat="1" x14ac:dyDescent="0.25">
      <c r="A50" s="88"/>
      <c r="B50" s="89"/>
      <c r="C50" s="90"/>
      <c r="D50" s="9" t="s">
        <v>6</v>
      </c>
      <c r="E50" s="27">
        <f>SUM(F50:O50)</f>
        <v>9050</v>
      </c>
      <c r="F50" s="29">
        <f>F12</f>
        <v>0</v>
      </c>
      <c r="G50" s="29">
        <f t="shared" ref="G50:O50" si="33">G12</f>
        <v>1050</v>
      </c>
      <c r="H50" s="29">
        <f t="shared" si="33"/>
        <v>1000</v>
      </c>
      <c r="I50" s="29">
        <f t="shared" si="33"/>
        <v>1000</v>
      </c>
      <c r="J50" s="29">
        <f t="shared" si="33"/>
        <v>1000</v>
      </c>
      <c r="K50" s="29">
        <f t="shared" si="33"/>
        <v>1000</v>
      </c>
      <c r="L50" s="29">
        <f t="shared" si="33"/>
        <v>1000</v>
      </c>
      <c r="M50" s="29">
        <f t="shared" si="33"/>
        <v>1000</v>
      </c>
      <c r="N50" s="29">
        <f t="shared" si="33"/>
        <v>1000</v>
      </c>
      <c r="O50" s="29">
        <f t="shared" si="33"/>
        <v>1000</v>
      </c>
    </row>
    <row r="51" spans="1:15" s="10" customFormat="1" x14ac:dyDescent="0.25">
      <c r="A51" s="82" t="s">
        <v>21</v>
      </c>
      <c r="B51" s="83"/>
      <c r="C51" s="84"/>
      <c r="D51" s="7" t="s">
        <v>3</v>
      </c>
      <c r="E51" s="30">
        <f t="shared" si="18"/>
        <v>0</v>
      </c>
      <c r="F51" s="28">
        <f>SUM(F52:F56)</f>
        <v>0</v>
      </c>
      <c r="G51" s="28">
        <f t="shared" ref="G51" si="34">SUM(G52:G56)</f>
        <v>0</v>
      </c>
      <c r="H51" s="28">
        <f t="shared" ref="H51" si="35">SUM(H52:H56)</f>
        <v>0</v>
      </c>
      <c r="I51" s="37">
        <f t="shared" ref="I51" si="36">SUM(I52:I56)</f>
        <v>0</v>
      </c>
      <c r="J51" s="28">
        <f t="shared" ref="J51" si="37">SUM(J52:J56)</f>
        <v>0</v>
      </c>
      <c r="K51" s="28">
        <f t="shared" ref="K51" si="38">SUM(K52:K56)</f>
        <v>0</v>
      </c>
      <c r="L51" s="28">
        <f t="shared" ref="L51" si="39">SUM(L52:L56)</f>
        <v>0</v>
      </c>
      <c r="M51" s="28">
        <f t="shared" ref="M51" si="40">SUM(M52:M56)</f>
        <v>0</v>
      </c>
      <c r="N51" s="28">
        <f t="shared" ref="N51" si="41">SUM(N52:N56)</f>
        <v>0</v>
      </c>
      <c r="O51" s="28">
        <f t="shared" ref="O51" si="42">SUM(O52:O56)</f>
        <v>0</v>
      </c>
    </row>
    <row r="52" spans="1:15" s="10" customFormat="1" x14ac:dyDescent="0.25">
      <c r="A52" s="85"/>
      <c r="B52" s="86"/>
      <c r="C52" s="87"/>
      <c r="D52" s="9" t="s">
        <v>17</v>
      </c>
      <c r="E52" s="27">
        <f t="shared" si="18"/>
        <v>0</v>
      </c>
      <c r="F52" s="29">
        <f t="shared" ref="F52:O52" si="43">F13</f>
        <v>0</v>
      </c>
      <c r="G52" s="29">
        <f t="shared" si="43"/>
        <v>0</v>
      </c>
      <c r="H52" s="29">
        <f t="shared" si="43"/>
        <v>0</v>
      </c>
      <c r="I52" s="29">
        <f t="shared" si="43"/>
        <v>0</v>
      </c>
      <c r="J52" s="29">
        <f t="shared" si="43"/>
        <v>0</v>
      </c>
      <c r="K52" s="29">
        <f t="shared" si="43"/>
        <v>0</v>
      </c>
      <c r="L52" s="29">
        <f t="shared" si="43"/>
        <v>0</v>
      </c>
      <c r="M52" s="29">
        <f t="shared" si="43"/>
        <v>0</v>
      </c>
      <c r="N52" s="29">
        <f t="shared" si="43"/>
        <v>0</v>
      </c>
      <c r="O52" s="29">
        <f t="shared" si="43"/>
        <v>0</v>
      </c>
    </row>
    <row r="53" spans="1:15" s="10" customFormat="1" x14ac:dyDescent="0.25">
      <c r="A53" s="85"/>
      <c r="B53" s="86"/>
      <c r="C53" s="87"/>
      <c r="D53" s="9" t="s">
        <v>8</v>
      </c>
      <c r="E53" s="27">
        <f t="shared" si="18"/>
        <v>0</v>
      </c>
      <c r="F53" s="29">
        <f t="shared" ref="F53:O53" si="44">F15</f>
        <v>0</v>
      </c>
      <c r="G53" s="29">
        <f t="shared" si="44"/>
        <v>0</v>
      </c>
      <c r="H53" s="29">
        <f t="shared" si="44"/>
        <v>0</v>
      </c>
      <c r="I53" s="29">
        <f t="shared" si="44"/>
        <v>0</v>
      </c>
      <c r="J53" s="29">
        <f t="shared" si="44"/>
        <v>0</v>
      </c>
      <c r="K53" s="29">
        <f t="shared" si="44"/>
        <v>0</v>
      </c>
      <c r="L53" s="29">
        <f t="shared" si="44"/>
        <v>0</v>
      </c>
      <c r="M53" s="29">
        <f t="shared" si="44"/>
        <v>0</v>
      </c>
      <c r="N53" s="29">
        <f t="shared" si="44"/>
        <v>0</v>
      </c>
      <c r="O53" s="29">
        <f t="shared" si="44"/>
        <v>0</v>
      </c>
    </row>
    <row r="54" spans="1:15" s="10" customFormat="1" x14ac:dyDescent="0.25">
      <c r="A54" s="85"/>
      <c r="B54" s="86"/>
      <c r="C54" s="87"/>
      <c r="D54" s="9" t="s">
        <v>9</v>
      </c>
      <c r="E54" s="27">
        <f t="shared" si="18"/>
        <v>0</v>
      </c>
      <c r="F54" s="29">
        <f t="shared" ref="F54:O54" si="45">F16</f>
        <v>0</v>
      </c>
      <c r="G54" s="29">
        <f t="shared" si="45"/>
        <v>0</v>
      </c>
      <c r="H54" s="29">
        <f t="shared" si="45"/>
        <v>0</v>
      </c>
      <c r="I54" s="29">
        <f t="shared" si="45"/>
        <v>0</v>
      </c>
      <c r="J54" s="29">
        <f t="shared" si="45"/>
        <v>0</v>
      </c>
      <c r="K54" s="29">
        <f t="shared" si="45"/>
        <v>0</v>
      </c>
      <c r="L54" s="29">
        <f t="shared" si="45"/>
        <v>0</v>
      </c>
      <c r="M54" s="29">
        <f t="shared" si="45"/>
        <v>0</v>
      </c>
      <c r="N54" s="29">
        <f t="shared" si="45"/>
        <v>0</v>
      </c>
      <c r="O54" s="29">
        <f t="shared" si="45"/>
        <v>0</v>
      </c>
    </row>
    <row r="55" spans="1:15" s="10" customFormat="1" ht="33" x14ac:dyDescent="0.25">
      <c r="A55" s="85"/>
      <c r="B55" s="86"/>
      <c r="C55" s="87"/>
      <c r="D55" s="9" t="s">
        <v>13</v>
      </c>
      <c r="E55" s="27">
        <f t="shared" si="18"/>
        <v>0</v>
      </c>
      <c r="F55" s="29">
        <f>F17</f>
        <v>0</v>
      </c>
      <c r="G55" s="29">
        <f t="shared" ref="G55:O55" si="46">G17</f>
        <v>0</v>
      </c>
      <c r="H55" s="29">
        <f t="shared" si="46"/>
        <v>0</v>
      </c>
      <c r="I55" s="29">
        <f t="shared" si="46"/>
        <v>0</v>
      </c>
      <c r="J55" s="29">
        <f t="shared" si="46"/>
        <v>0</v>
      </c>
      <c r="K55" s="29">
        <f t="shared" si="46"/>
        <v>0</v>
      </c>
      <c r="L55" s="29">
        <f t="shared" si="46"/>
        <v>0</v>
      </c>
      <c r="M55" s="29">
        <f t="shared" si="46"/>
        <v>0</v>
      </c>
      <c r="N55" s="29">
        <f t="shared" si="46"/>
        <v>0</v>
      </c>
      <c r="O55" s="29">
        <f t="shared" si="46"/>
        <v>0</v>
      </c>
    </row>
    <row r="56" spans="1:15" s="10" customFormat="1" x14ac:dyDescent="0.25">
      <c r="A56" s="88"/>
      <c r="B56" s="89"/>
      <c r="C56" s="90"/>
      <c r="D56" s="9" t="s">
        <v>6</v>
      </c>
      <c r="E56" s="27">
        <f t="shared" si="18"/>
        <v>0</v>
      </c>
      <c r="F56" s="29">
        <f t="shared" ref="F56:O56" si="47">F18</f>
        <v>0</v>
      </c>
      <c r="G56" s="29">
        <f t="shared" si="47"/>
        <v>0</v>
      </c>
      <c r="H56" s="29">
        <f t="shared" si="47"/>
        <v>0</v>
      </c>
      <c r="I56" s="29">
        <f t="shared" si="47"/>
        <v>0</v>
      </c>
      <c r="J56" s="29">
        <f t="shared" si="47"/>
        <v>0</v>
      </c>
      <c r="K56" s="29">
        <f t="shared" si="47"/>
        <v>0</v>
      </c>
      <c r="L56" s="29">
        <f t="shared" si="47"/>
        <v>0</v>
      </c>
      <c r="M56" s="29">
        <f t="shared" si="47"/>
        <v>0</v>
      </c>
      <c r="N56" s="29">
        <f t="shared" si="47"/>
        <v>0</v>
      </c>
      <c r="O56" s="29">
        <f t="shared" si="47"/>
        <v>0</v>
      </c>
    </row>
    <row r="57" spans="1:15" s="44" customFormat="1" x14ac:dyDescent="0.25">
      <c r="A57" s="53" t="s">
        <v>32</v>
      </c>
      <c r="B57" s="54"/>
      <c r="C57" s="55"/>
      <c r="D57" s="7" t="s">
        <v>3</v>
      </c>
      <c r="E57" s="30">
        <f t="shared" si="18"/>
        <v>2463.9</v>
      </c>
      <c r="F57" s="43">
        <f t="shared" ref="F57:O57" si="48">SUM(F58:F62)</f>
        <v>228</v>
      </c>
      <c r="G57" s="43">
        <f t="shared" si="48"/>
        <v>275.3</v>
      </c>
      <c r="H57" s="43">
        <f t="shared" si="48"/>
        <v>275.3</v>
      </c>
      <c r="I57" s="43">
        <f t="shared" si="48"/>
        <v>275.3</v>
      </c>
      <c r="J57" s="43">
        <f t="shared" si="48"/>
        <v>235</v>
      </c>
      <c r="K57" s="43">
        <f t="shared" si="48"/>
        <v>235</v>
      </c>
      <c r="L57" s="43">
        <f t="shared" si="48"/>
        <v>235</v>
      </c>
      <c r="M57" s="43">
        <f t="shared" si="48"/>
        <v>235</v>
      </c>
      <c r="N57" s="43">
        <f t="shared" si="48"/>
        <v>235</v>
      </c>
      <c r="O57" s="43">
        <f t="shared" si="48"/>
        <v>235</v>
      </c>
    </row>
    <row r="58" spans="1:15" x14ac:dyDescent="0.25">
      <c r="A58" s="56"/>
      <c r="B58" s="57"/>
      <c r="C58" s="58"/>
      <c r="D58" s="9" t="s">
        <v>17</v>
      </c>
      <c r="E58" s="27">
        <f t="shared" si="18"/>
        <v>0</v>
      </c>
      <c r="F58" s="29">
        <f t="shared" ref="F58:O58" si="49">F20</f>
        <v>0</v>
      </c>
      <c r="G58" s="29">
        <f t="shared" si="49"/>
        <v>0</v>
      </c>
      <c r="H58" s="29">
        <f t="shared" si="49"/>
        <v>0</v>
      </c>
      <c r="I58" s="29">
        <f t="shared" si="49"/>
        <v>0</v>
      </c>
      <c r="J58" s="29">
        <f t="shared" si="49"/>
        <v>0</v>
      </c>
      <c r="K58" s="29">
        <f t="shared" si="49"/>
        <v>0</v>
      </c>
      <c r="L58" s="29">
        <f t="shared" si="49"/>
        <v>0</v>
      </c>
      <c r="M58" s="29">
        <f t="shared" si="49"/>
        <v>0</v>
      </c>
      <c r="N58" s="29">
        <f t="shared" si="49"/>
        <v>0</v>
      </c>
      <c r="O58" s="29">
        <f t="shared" si="49"/>
        <v>0</v>
      </c>
    </row>
    <row r="59" spans="1:15" x14ac:dyDescent="0.25">
      <c r="A59" s="56"/>
      <c r="B59" s="57"/>
      <c r="C59" s="58"/>
      <c r="D59" s="9" t="s">
        <v>8</v>
      </c>
      <c r="E59" s="27">
        <f t="shared" si="18"/>
        <v>0</v>
      </c>
      <c r="F59" s="29">
        <f t="shared" ref="F59:O59" si="50">F21</f>
        <v>0</v>
      </c>
      <c r="G59" s="29">
        <f t="shared" si="50"/>
        <v>0</v>
      </c>
      <c r="H59" s="29">
        <f t="shared" si="50"/>
        <v>0</v>
      </c>
      <c r="I59" s="29">
        <f t="shared" si="50"/>
        <v>0</v>
      </c>
      <c r="J59" s="29">
        <f t="shared" si="50"/>
        <v>0</v>
      </c>
      <c r="K59" s="29">
        <f t="shared" si="50"/>
        <v>0</v>
      </c>
      <c r="L59" s="29">
        <f t="shared" si="50"/>
        <v>0</v>
      </c>
      <c r="M59" s="29">
        <f t="shared" si="50"/>
        <v>0</v>
      </c>
      <c r="N59" s="29">
        <f t="shared" si="50"/>
        <v>0</v>
      </c>
      <c r="O59" s="29">
        <f t="shared" si="50"/>
        <v>0</v>
      </c>
    </row>
    <row r="60" spans="1:15" x14ac:dyDescent="0.25">
      <c r="A60" s="56"/>
      <c r="B60" s="57"/>
      <c r="C60" s="58"/>
      <c r="D60" s="9" t="s">
        <v>9</v>
      </c>
      <c r="E60" s="27">
        <f t="shared" si="18"/>
        <v>0</v>
      </c>
      <c r="F60" s="29">
        <f t="shared" ref="F60:O60" si="51">F22</f>
        <v>0</v>
      </c>
      <c r="G60" s="29">
        <f t="shared" si="51"/>
        <v>0</v>
      </c>
      <c r="H60" s="29">
        <f t="shared" si="51"/>
        <v>0</v>
      </c>
      <c r="I60" s="29">
        <f t="shared" si="51"/>
        <v>0</v>
      </c>
      <c r="J60" s="29">
        <f t="shared" si="51"/>
        <v>0</v>
      </c>
      <c r="K60" s="29">
        <f t="shared" si="51"/>
        <v>0</v>
      </c>
      <c r="L60" s="29">
        <f t="shared" si="51"/>
        <v>0</v>
      </c>
      <c r="M60" s="29">
        <f t="shared" si="51"/>
        <v>0</v>
      </c>
      <c r="N60" s="29">
        <f t="shared" si="51"/>
        <v>0</v>
      </c>
      <c r="O60" s="29">
        <f t="shared" si="51"/>
        <v>0</v>
      </c>
    </row>
    <row r="61" spans="1:15" ht="33" x14ac:dyDescent="0.25">
      <c r="A61" s="56"/>
      <c r="B61" s="57"/>
      <c r="C61" s="58"/>
      <c r="D61" s="9" t="s">
        <v>13</v>
      </c>
      <c r="E61" s="27">
        <f t="shared" si="18"/>
        <v>2463.9</v>
      </c>
      <c r="F61" s="29">
        <f>F23</f>
        <v>228</v>
      </c>
      <c r="G61" s="29">
        <f t="shared" ref="G61:O61" si="52">G23</f>
        <v>275.3</v>
      </c>
      <c r="H61" s="29">
        <f t="shared" si="52"/>
        <v>275.3</v>
      </c>
      <c r="I61" s="29">
        <f t="shared" si="52"/>
        <v>275.3</v>
      </c>
      <c r="J61" s="29">
        <f t="shared" si="52"/>
        <v>235</v>
      </c>
      <c r="K61" s="29">
        <f t="shared" si="52"/>
        <v>235</v>
      </c>
      <c r="L61" s="29">
        <f t="shared" si="52"/>
        <v>235</v>
      </c>
      <c r="M61" s="29">
        <f t="shared" si="52"/>
        <v>235</v>
      </c>
      <c r="N61" s="29">
        <f t="shared" si="52"/>
        <v>235</v>
      </c>
      <c r="O61" s="29">
        <f t="shared" si="52"/>
        <v>235</v>
      </c>
    </row>
    <row r="62" spans="1:15" x14ac:dyDescent="0.25">
      <c r="A62" s="59"/>
      <c r="B62" s="60"/>
      <c r="C62" s="61"/>
      <c r="D62" s="9" t="s">
        <v>6</v>
      </c>
      <c r="E62" s="27">
        <f t="shared" si="18"/>
        <v>0</v>
      </c>
      <c r="F62" s="29">
        <f t="shared" ref="F62:O62" si="53">F24</f>
        <v>0</v>
      </c>
      <c r="G62" s="29">
        <f t="shared" si="53"/>
        <v>0</v>
      </c>
      <c r="H62" s="29">
        <f t="shared" si="53"/>
        <v>0</v>
      </c>
      <c r="I62" s="29">
        <f t="shared" si="53"/>
        <v>0</v>
      </c>
      <c r="J62" s="29">
        <f t="shared" si="53"/>
        <v>0</v>
      </c>
      <c r="K62" s="29">
        <f t="shared" si="53"/>
        <v>0</v>
      </c>
      <c r="L62" s="29">
        <f t="shared" si="53"/>
        <v>0</v>
      </c>
      <c r="M62" s="29">
        <f t="shared" si="53"/>
        <v>0</v>
      </c>
      <c r="N62" s="29">
        <f t="shared" si="53"/>
        <v>0</v>
      </c>
      <c r="O62" s="29">
        <f t="shared" si="53"/>
        <v>0</v>
      </c>
    </row>
    <row r="63" spans="1:15" x14ac:dyDescent="0.25">
      <c r="A63" s="17"/>
      <c r="B63" s="18"/>
      <c r="C63" s="19"/>
      <c r="D63" s="20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x14ac:dyDescent="0.25">
      <c r="A64" s="17"/>
      <c r="B64" s="18"/>
      <c r="C64" s="19"/>
      <c r="D64" s="20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</row>
    <row r="65" spans="1:15" x14ac:dyDescent="0.25">
      <c r="A65" s="17"/>
      <c r="B65" s="18"/>
      <c r="C65" s="19"/>
      <c r="D65" s="20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</row>
    <row r="66" spans="1:15" x14ac:dyDescent="0.25">
      <c r="A66" s="17"/>
      <c r="B66" s="18"/>
      <c r="C66" s="19"/>
      <c r="D66" s="20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1:15" x14ac:dyDescent="0.25">
      <c r="A67" s="17"/>
      <c r="B67" s="18"/>
      <c r="C67" s="19"/>
      <c r="D67" s="20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</row>
    <row r="68" spans="1:15" x14ac:dyDescent="0.25">
      <c r="A68" s="17"/>
      <c r="B68" s="18"/>
      <c r="C68" s="19"/>
      <c r="D68" s="20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</row>
    <row r="69" spans="1:15" x14ac:dyDescent="0.25">
      <c r="A69" s="17"/>
      <c r="B69" s="18"/>
      <c r="C69" s="19"/>
      <c r="D69" s="20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</row>
    <row r="70" spans="1:15" x14ac:dyDescent="0.25">
      <c r="A70" s="17"/>
      <c r="B70" s="18"/>
      <c r="C70" s="19"/>
      <c r="D70" s="20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</row>
    <row r="71" spans="1:15" x14ac:dyDescent="0.25">
      <c r="A71" s="17"/>
      <c r="B71" s="18"/>
      <c r="C71" s="19"/>
      <c r="D71" s="20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</row>
    <row r="72" spans="1:15" x14ac:dyDescent="0.25">
      <c r="A72" s="17"/>
      <c r="B72" s="18"/>
      <c r="C72" s="19"/>
      <c r="D72" s="20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</row>
    <row r="73" spans="1:15" x14ac:dyDescent="0.25">
      <c r="A73" s="17"/>
      <c r="B73" s="18"/>
      <c r="C73" s="19"/>
      <c r="D73" s="20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</row>
    <row r="74" spans="1:15" x14ac:dyDescent="0.25">
      <c r="A74" s="17"/>
      <c r="B74" s="18"/>
      <c r="C74" s="19"/>
      <c r="D74" s="20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</row>
    <row r="75" spans="1:15" x14ac:dyDescent="0.25">
      <c r="A75" s="17"/>
      <c r="B75" s="18"/>
      <c r="C75" s="19"/>
      <c r="D75" s="20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</row>
    <row r="76" spans="1:15" x14ac:dyDescent="0.25">
      <c r="A76" s="17"/>
      <c r="B76" s="18"/>
      <c r="C76" s="19"/>
      <c r="D76" s="20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</row>
    <row r="77" spans="1:15" x14ac:dyDescent="0.25">
      <c r="A77" s="17"/>
      <c r="B77" s="18"/>
      <c r="C77" s="19"/>
      <c r="D77" s="20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</row>
    <row r="78" spans="1:15" x14ac:dyDescent="0.25">
      <c r="A78" s="17"/>
      <c r="B78" s="18"/>
      <c r="C78" s="19"/>
      <c r="D78" s="20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</row>
    <row r="79" spans="1:15" x14ac:dyDescent="0.25">
      <c r="A79" s="17"/>
      <c r="B79" s="18"/>
      <c r="C79" s="19"/>
      <c r="D79" s="20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</row>
    <row r="80" spans="1:15" x14ac:dyDescent="0.25">
      <c r="A80" s="17"/>
      <c r="B80" s="18"/>
      <c r="C80" s="19"/>
      <c r="D80" s="20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</row>
    <row r="81" spans="1:15" x14ac:dyDescent="0.25">
      <c r="A81" s="17"/>
      <c r="B81" s="18"/>
      <c r="C81" s="19"/>
      <c r="D81" s="20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</row>
    <row r="82" spans="1:15" x14ac:dyDescent="0.25">
      <c r="A82" s="17"/>
      <c r="B82" s="18"/>
      <c r="C82" s="19"/>
      <c r="D82" s="20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</row>
    <row r="83" spans="1:15" x14ac:dyDescent="0.25">
      <c r="A83" s="17"/>
      <c r="B83" s="18"/>
      <c r="C83" s="19"/>
      <c r="D83" s="20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</row>
    <row r="84" spans="1:15" x14ac:dyDescent="0.25">
      <c r="A84" s="17"/>
      <c r="B84" s="18"/>
      <c r="C84" s="19"/>
      <c r="D84" s="20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</row>
    <row r="85" spans="1:15" x14ac:dyDescent="0.25">
      <c r="A85" s="17"/>
      <c r="B85" s="18"/>
      <c r="C85" s="19"/>
      <c r="D85" s="2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</row>
    <row r="86" spans="1:15" x14ac:dyDescent="0.25">
      <c r="A86" s="17"/>
      <c r="B86" s="18"/>
      <c r="C86" s="19"/>
      <c r="D86" s="2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</row>
    <row r="87" spans="1:15" x14ac:dyDescent="0.25">
      <c r="A87" s="17"/>
      <c r="B87" s="18"/>
      <c r="C87" s="19"/>
      <c r="D87" s="2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1:15" x14ac:dyDescent="0.25">
      <c r="A88" s="17"/>
      <c r="B88" s="18"/>
      <c r="C88" s="19"/>
      <c r="D88" s="2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</row>
    <row r="89" spans="1:15" x14ac:dyDescent="0.25">
      <c r="A89" s="17"/>
      <c r="B89" s="18"/>
      <c r="C89" s="19"/>
      <c r="D89" s="2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</row>
    <row r="90" spans="1:15" x14ac:dyDescent="0.25">
      <c r="A90" s="17"/>
      <c r="B90" s="18"/>
      <c r="C90" s="19"/>
      <c r="D90" s="2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</row>
    <row r="91" spans="1:15" x14ac:dyDescent="0.25">
      <c r="A91" s="17"/>
      <c r="B91" s="18"/>
      <c r="C91" s="19"/>
      <c r="D91" s="2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</row>
    <row r="92" spans="1:15" x14ac:dyDescent="0.25">
      <c r="A92" s="17"/>
      <c r="B92" s="18"/>
      <c r="C92" s="19"/>
      <c r="D92" s="2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1:15" x14ac:dyDescent="0.25">
      <c r="A93" s="17"/>
      <c r="B93" s="18"/>
      <c r="C93" s="19"/>
      <c r="D93" s="2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</row>
    <row r="94" spans="1:15" x14ac:dyDescent="0.25">
      <c r="A94" s="17"/>
      <c r="B94" s="18"/>
      <c r="C94" s="19"/>
      <c r="D94" s="2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</row>
    <row r="95" spans="1:15" x14ac:dyDescent="0.25">
      <c r="A95" s="17"/>
      <c r="B95" s="18"/>
      <c r="C95" s="19"/>
      <c r="D95" s="2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1:15" x14ac:dyDescent="0.25">
      <c r="A96" s="17"/>
      <c r="B96" s="18"/>
      <c r="C96" s="19"/>
      <c r="D96" s="2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</row>
    <row r="97" spans="1:15" x14ac:dyDescent="0.25">
      <c r="A97" s="17"/>
      <c r="B97" s="18"/>
      <c r="C97" s="19"/>
      <c r="D97" s="2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  <row r="98" spans="1:15" x14ac:dyDescent="0.25">
      <c r="A98" s="17"/>
      <c r="B98" s="18"/>
      <c r="C98" s="19"/>
      <c r="D98" s="2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1:15" x14ac:dyDescent="0.25">
      <c r="A99" s="17"/>
      <c r="B99" s="18"/>
      <c r="C99" s="19"/>
      <c r="D99" s="2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</row>
    <row r="100" spans="1:15" x14ac:dyDescent="0.25">
      <c r="A100" s="17"/>
      <c r="B100" s="18"/>
      <c r="C100" s="19"/>
      <c r="D100" s="2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</row>
    <row r="101" spans="1:15" x14ac:dyDescent="0.25">
      <c r="A101" s="17"/>
      <c r="B101" s="18"/>
      <c r="C101" s="19"/>
      <c r="D101" s="2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</row>
    <row r="102" spans="1:15" x14ac:dyDescent="0.25">
      <c r="A102" s="17"/>
      <c r="B102" s="18"/>
      <c r="C102" s="19"/>
      <c r="D102" s="2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</row>
    <row r="103" spans="1:15" x14ac:dyDescent="0.25">
      <c r="A103" s="17"/>
      <c r="B103" s="18"/>
      <c r="C103" s="19"/>
      <c r="D103" s="2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</row>
    <row r="104" spans="1:15" x14ac:dyDescent="0.25">
      <c r="A104" s="17"/>
      <c r="B104" s="18"/>
      <c r="C104" s="19"/>
      <c r="D104" s="2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</row>
    <row r="105" spans="1:15" x14ac:dyDescent="0.25">
      <c r="A105" s="17"/>
      <c r="B105" s="18"/>
      <c r="C105" s="19"/>
      <c r="D105" s="2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</row>
    <row r="106" spans="1:15" x14ac:dyDescent="0.25">
      <c r="A106" s="17"/>
      <c r="B106" s="18"/>
      <c r="C106" s="19"/>
      <c r="D106" s="2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</row>
    <row r="107" spans="1:15" x14ac:dyDescent="0.25">
      <c r="A107" s="17"/>
      <c r="B107" s="18"/>
      <c r="C107" s="19"/>
      <c r="D107" s="2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</row>
    <row r="108" spans="1:15" x14ac:dyDescent="0.25">
      <c r="A108" s="17"/>
      <c r="B108" s="18"/>
      <c r="C108" s="19"/>
      <c r="D108" s="2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</row>
    <row r="109" spans="1:15" x14ac:dyDescent="0.25">
      <c r="A109" s="17"/>
      <c r="B109" s="18"/>
      <c r="C109" s="19"/>
      <c r="D109" s="2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</row>
    <row r="110" spans="1:15" x14ac:dyDescent="0.25">
      <c r="A110" s="17"/>
      <c r="B110" s="18"/>
      <c r="C110" s="19"/>
      <c r="D110" s="2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</row>
    <row r="111" spans="1:15" x14ac:dyDescent="0.25">
      <c r="A111" s="17"/>
      <c r="B111" s="18"/>
      <c r="C111" s="19"/>
      <c r="D111" s="2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</row>
    <row r="112" spans="1:15" x14ac:dyDescent="0.25">
      <c r="A112" s="17"/>
      <c r="B112" s="18"/>
      <c r="C112" s="19"/>
      <c r="D112" s="2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</row>
    <row r="113" spans="1:15" x14ac:dyDescent="0.25">
      <c r="A113" s="17"/>
      <c r="B113" s="18"/>
      <c r="C113" s="19"/>
      <c r="D113" s="2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</row>
    <row r="114" spans="1:15" x14ac:dyDescent="0.25">
      <c r="A114" s="17"/>
      <c r="B114" s="18"/>
      <c r="C114" s="19"/>
      <c r="D114" s="2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</row>
    <row r="115" spans="1:15" x14ac:dyDescent="0.25">
      <c r="A115" s="17"/>
      <c r="B115" s="18"/>
      <c r="C115" s="19"/>
      <c r="D115" s="2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</row>
    <row r="116" spans="1:15" x14ac:dyDescent="0.25">
      <c r="A116" s="17"/>
      <c r="B116" s="18"/>
      <c r="C116" s="19"/>
      <c r="D116" s="2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</row>
    <row r="117" spans="1:15" x14ac:dyDescent="0.25">
      <c r="A117" s="17"/>
      <c r="B117" s="18"/>
      <c r="C117" s="19"/>
      <c r="D117" s="2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</row>
    <row r="118" spans="1:15" x14ac:dyDescent="0.25">
      <c r="A118" s="17"/>
      <c r="B118" s="18"/>
      <c r="C118" s="19"/>
      <c r="D118" s="2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</row>
    <row r="119" spans="1:15" x14ac:dyDescent="0.25">
      <c r="A119" s="17"/>
      <c r="B119" s="18"/>
      <c r="C119" s="19"/>
      <c r="D119" s="2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</row>
    <row r="120" spans="1:15" x14ac:dyDescent="0.25">
      <c r="A120" s="17"/>
      <c r="B120" s="18"/>
      <c r="C120" s="19"/>
      <c r="D120" s="2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</row>
    <row r="121" spans="1:15" x14ac:dyDescent="0.25">
      <c r="A121" s="17"/>
      <c r="B121" s="18"/>
      <c r="C121" s="19"/>
      <c r="D121" s="20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</row>
    <row r="122" spans="1:15" x14ac:dyDescent="0.25">
      <c r="A122" s="17"/>
      <c r="B122" s="18"/>
      <c r="C122" s="19"/>
      <c r="D122" s="20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</row>
    <row r="123" spans="1:15" x14ac:dyDescent="0.25">
      <c r="A123" s="17"/>
      <c r="B123" s="18"/>
      <c r="C123" s="19"/>
      <c r="D123" s="20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</row>
    <row r="124" spans="1:15" x14ac:dyDescent="0.25">
      <c r="A124" s="17"/>
      <c r="B124" s="18"/>
      <c r="C124" s="19"/>
      <c r="D124" s="20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</row>
    <row r="125" spans="1:15" x14ac:dyDescent="0.25">
      <c r="A125" s="17"/>
      <c r="B125" s="18"/>
      <c r="C125" s="19"/>
      <c r="D125" s="20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</row>
    <row r="126" spans="1:15" x14ac:dyDescent="0.25">
      <c r="A126" s="17"/>
      <c r="B126" s="18"/>
      <c r="C126" s="19"/>
      <c r="D126" s="20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</row>
    <row r="127" spans="1:15" x14ac:dyDescent="0.25">
      <c r="A127" s="17"/>
      <c r="B127" s="18"/>
      <c r="C127" s="19"/>
      <c r="D127" s="20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</row>
    <row r="128" spans="1:15" x14ac:dyDescent="0.25">
      <c r="A128" s="17"/>
      <c r="B128" s="18"/>
      <c r="C128" s="19"/>
      <c r="D128" s="20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</row>
    <row r="129" spans="1:15" x14ac:dyDescent="0.25">
      <c r="A129" s="17"/>
      <c r="B129" s="18"/>
      <c r="C129" s="19"/>
      <c r="D129" s="20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</row>
    <row r="130" spans="1:15" x14ac:dyDescent="0.25">
      <c r="A130" s="17"/>
      <c r="B130" s="18"/>
      <c r="C130" s="19"/>
      <c r="D130" s="20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</row>
    <row r="131" spans="1:15" x14ac:dyDescent="0.25">
      <c r="A131" s="17"/>
      <c r="B131" s="18"/>
      <c r="C131" s="19"/>
      <c r="D131" s="20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</row>
    <row r="132" spans="1:15" x14ac:dyDescent="0.25">
      <c r="A132" s="17"/>
      <c r="B132" s="18"/>
      <c r="C132" s="19"/>
      <c r="D132" s="20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</row>
    <row r="133" spans="1:15" x14ac:dyDescent="0.25">
      <c r="A133" s="17"/>
      <c r="B133" s="18"/>
      <c r="C133" s="19"/>
      <c r="D133" s="20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</row>
    <row r="134" spans="1:15" x14ac:dyDescent="0.25">
      <c r="A134" s="17"/>
      <c r="B134" s="18"/>
      <c r="C134" s="19"/>
      <c r="D134" s="20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</row>
  </sheetData>
  <mergeCells count="23">
    <mergeCell ref="N1:O1"/>
    <mergeCell ref="A45:C50"/>
    <mergeCell ref="A51:C56"/>
    <mergeCell ref="A31:C31"/>
    <mergeCell ref="A32:C37"/>
    <mergeCell ref="A38:C43"/>
    <mergeCell ref="A44:C44"/>
    <mergeCell ref="A2:K2"/>
    <mergeCell ref="A57:C62"/>
    <mergeCell ref="A3:A5"/>
    <mergeCell ref="E4:E5"/>
    <mergeCell ref="D3:D5"/>
    <mergeCell ref="C3:C5"/>
    <mergeCell ref="B3:B5"/>
    <mergeCell ref="E3:O3"/>
    <mergeCell ref="C13:C18"/>
    <mergeCell ref="A25:A30"/>
    <mergeCell ref="B25:B30"/>
    <mergeCell ref="C25:C30"/>
    <mergeCell ref="C7:C12"/>
    <mergeCell ref="A7:A24"/>
    <mergeCell ref="B7:B24"/>
    <mergeCell ref="C19:C24"/>
  </mergeCells>
  <printOptions horizontalCentered="1"/>
  <pageMargins left="0" right="0" top="0.74803149606299213" bottom="0" header="0" footer="0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Узбек Антонина Николаевна</cp:lastModifiedBy>
  <cp:lastPrinted>2021-02-09T06:27:32Z</cp:lastPrinted>
  <dcterms:created xsi:type="dcterms:W3CDTF">2014-10-15T10:33:43Z</dcterms:created>
  <dcterms:modified xsi:type="dcterms:W3CDTF">2021-12-21T10:19:41Z</dcterms:modified>
</cp:coreProperties>
</file>