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0 Финансы\МП\298-п от 16.04.2024 — копия\"/>
    </mc:Choice>
  </mc:AlternateContent>
  <bookViews>
    <workbookView xWindow="0" yWindow="0" windowWidth="28800" windowHeight="1222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Z_24583E6D_89B9_498A_976C_5AD203482A74_.wvu.PrintArea" localSheetId="0" hidden="1">'таблица 2'!$A$1:$E$24</definedName>
    <definedName name="Z_37320934_34E6_4722_8E92_9F77EAB0AB6C_.wvu.PrintArea" localSheetId="0" hidden="1">'таблица 2'!$A$1:$E$24</definedName>
    <definedName name="Z_469057AC_3DDA_472C_AA7B_B76ECE8A31ED_.wvu.PrintArea" localSheetId="0" hidden="1">'таблица 2'!$A$1:$E$24</definedName>
    <definedName name="Z_5A8F0DBE_1BD9_41FF_9CF6_686C098930B2_.wvu.PrintArea" localSheetId="0" hidden="1">'таблица 2'!$A$1:$E$24</definedName>
    <definedName name="Z_5C46AB69_1E93_463E_95D4_983D6B00B8B3_.wvu.PrintArea" localSheetId="0" hidden="1">'таблица 2'!$A$1:$E$24</definedName>
    <definedName name="Z_5EA8AD4D_8094_4555_8AE0_D79579B47F9D_.wvu.PrintArea" localSheetId="0" hidden="1">'таблица 2'!$A$1:$E$24</definedName>
    <definedName name="Z_6557DF1B_A1FD_4066_A0B1_7FD2DCF99760_.wvu.PrintArea" localSheetId="0" hidden="1">'таблица 2'!$A$1:$E$24</definedName>
    <definedName name="Z_C05F6FFF_1269_4C02_9403_BA19A562A00F_.wvu.PrintArea" localSheetId="0" hidden="1">'таблица 2'!$A$1:$E$24</definedName>
    <definedName name="Z_D846739F_98AA_4162_A91D_7F60BADD3165_.wvu.PrintArea" localSheetId="0" hidden="1">'таблица 2'!$A$1:$E$24</definedName>
    <definedName name="Z_E7EECBF4_6533_4B1B_A11E_1CAF8171C831_.wvu.PrintArea" localSheetId="0" hidden="1">'таблица 2'!$A$1:$E$24</definedName>
    <definedName name="Z_F815E10B_333A_4E46_B2BE_60F93FB6C339_.wvu.PrintArea" localSheetId="0" hidden="1">'таблица 2'!$A$1:$E$24</definedName>
    <definedName name="_xlnm.Print_Titles" localSheetId="0">'таблица 2'!$3:$6</definedName>
    <definedName name="_xlnm.Print_Area" localSheetId="0">'таблица 2'!$A$1:$K$63</definedName>
  </definedNames>
  <calcPr calcId="17902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E23" i="1" l="1"/>
  <c r="E19" i="1"/>
  <c r="F23" i="1"/>
  <c r="I63" i="1" l="1"/>
  <c r="I62" i="1"/>
  <c r="I61" i="1"/>
  <c r="I60" i="1"/>
  <c r="I58" i="1" s="1"/>
  <c r="I57" i="1"/>
  <c r="I55" i="1"/>
  <c r="I54" i="1"/>
  <c r="I48" i="1"/>
  <c r="I47" i="1"/>
  <c r="I39" i="1"/>
  <c r="I37" i="1"/>
  <c r="I36" i="1"/>
  <c r="I35" i="1"/>
  <c r="I34" i="1"/>
  <c r="I33" i="1"/>
  <c r="I32" i="1" s="1"/>
  <c r="I26" i="1"/>
  <c r="I24" i="1"/>
  <c r="I50" i="1" s="1"/>
  <c r="I23" i="1"/>
  <c r="I56" i="1" s="1"/>
  <c r="I52" i="1" s="1"/>
  <c r="I22" i="1"/>
  <c r="I21" i="1"/>
  <c r="I20" i="1"/>
  <c r="I46" i="1" s="1"/>
  <c r="I13" i="1"/>
  <c r="I7" i="1"/>
  <c r="I45" i="1" l="1"/>
  <c r="I19" i="1"/>
  <c r="I49" i="1"/>
  <c r="G11" i="1"/>
  <c r="K12" i="1" l="1"/>
  <c r="F11" i="1" l="1"/>
  <c r="J13" i="1" l="1"/>
  <c r="J63" i="1"/>
  <c r="J62" i="1"/>
  <c r="J61" i="1"/>
  <c r="J58" i="1" s="1"/>
  <c r="J60" i="1"/>
  <c r="J39" i="1"/>
  <c r="J35" i="1"/>
  <c r="J34" i="1"/>
  <c r="J26" i="1"/>
  <c r="J24" i="1"/>
  <c r="J50" i="1" s="1"/>
  <c r="J22" i="1"/>
  <c r="J48" i="1" s="1"/>
  <c r="J21" i="1"/>
  <c r="J54" i="1" s="1"/>
  <c r="J20" i="1"/>
  <c r="J33" i="1" s="1"/>
  <c r="J36" i="1"/>
  <c r="J23" i="1"/>
  <c r="J56" i="1" s="1"/>
  <c r="J7" i="1"/>
  <c r="J49" i="1" l="1"/>
  <c r="J45" i="1" s="1"/>
  <c r="J46" i="1"/>
  <c r="J47" i="1"/>
  <c r="J55" i="1"/>
  <c r="J37" i="1"/>
  <c r="J32" i="1" s="1"/>
  <c r="J57" i="1"/>
  <c r="J19" i="1"/>
  <c r="J52" i="1" l="1"/>
  <c r="E53" i="1"/>
  <c r="E18" i="1"/>
  <c r="E17" i="1"/>
  <c r="E16" i="1"/>
  <c r="E15" i="1"/>
  <c r="E14" i="1"/>
  <c r="E12" i="1"/>
  <c r="E9" i="1"/>
  <c r="E8" i="1"/>
  <c r="H36" i="1" l="1"/>
  <c r="G36" i="1" l="1"/>
  <c r="K63" i="1" l="1"/>
  <c r="K62" i="1"/>
  <c r="K61" i="1"/>
  <c r="K60" i="1"/>
  <c r="K58" i="1" s="1"/>
  <c r="K39" i="1"/>
  <c r="K36" i="1"/>
  <c r="K35" i="1"/>
  <c r="K34" i="1"/>
  <c r="K26" i="1"/>
  <c r="K24" i="1"/>
  <c r="K23" i="1"/>
  <c r="K56" i="1" s="1"/>
  <c r="K22" i="1"/>
  <c r="K48" i="1" s="1"/>
  <c r="K21" i="1"/>
  <c r="K54" i="1" s="1"/>
  <c r="K20" i="1"/>
  <c r="K33" i="1" s="1"/>
  <c r="K13" i="1"/>
  <c r="K7" i="1"/>
  <c r="K49" i="1" l="1"/>
  <c r="K57" i="1"/>
  <c r="K55" i="1"/>
  <c r="K52" i="1" s="1"/>
  <c r="K50" i="1"/>
  <c r="K46" i="1"/>
  <c r="K19" i="1"/>
  <c r="K37" i="1"/>
  <c r="K47" i="1"/>
  <c r="E10" i="1" l="1"/>
  <c r="K32" i="1"/>
  <c r="K45" i="1"/>
  <c r="H63" i="1"/>
  <c r="G63" i="1"/>
  <c r="F63" i="1"/>
  <c r="H62" i="1"/>
  <c r="G62" i="1"/>
  <c r="F62" i="1"/>
  <c r="H61" i="1"/>
  <c r="G61" i="1"/>
  <c r="F61" i="1"/>
  <c r="H60" i="1"/>
  <c r="G60" i="1"/>
  <c r="F60" i="1"/>
  <c r="E59" i="1"/>
  <c r="H58" i="1" l="1"/>
  <c r="E63" i="1"/>
  <c r="E62" i="1"/>
  <c r="F58" i="1"/>
  <c r="G58" i="1"/>
  <c r="E61" i="1"/>
  <c r="E60" i="1"/>
  <c r="H35" i="1"/>
  <c r="G35" i="1"/>
  <c r="F35" i="1"/>
  <c r="H34" i="1"/>
  <c r="G34" i="1"/>
  <c r="F34" i="1"/>
  <c r="E31" i="1"/>
  <c r="E30" i="1"/>
  <c r="E29" i="1"/>
  <c r="E28" i="1"/>
  <c r="E27" i="1"/>
  <c r="H26" i="1"/>
  <c r="G26" i="1"/>
  <c r="F26" i="1"/>
  <c r="E34" i="1" l="1"/>
  <c r="E35" i="1"/>
  <c r="E26" i="1"/>
  <c r="E58" i="1"/>
  <c r="E11" i="1" l="1"/>
  <c r="E44" i="1" l="1"/>
  <c r="E43" i="1"/>
  <c r="E42" i="1"/>
  <c r="E41" i="1"/>
  <c r="E40" i="1"/>
  <c r="F24" i="1" l="1"/>
  <c r="F37" i="1" s="1"/>
  <c r="G24" i="1"/>
  <c r="H24" i="1"/>
  <c r="G23" i="1"/>
  <c r="G56" i="1" s="1"/>
  <c r="H23" i="1"/>
  <c r="H49" i="1" s="1"/>
  <c r="F22" i="1"/>
  <c r="F48" i="1" s="1"/>
  <c r="G22" i="1"/>
  <c r="G48" i="1" s="1"/>
  <c r="H22" i="1"/>
  <c r="H48" i="1" s="1"/>
  <c r="F21" i="1"/>
  <c r="F47" i="1" s="1"/>
  <c r="G21" i="1"/>
  <c r="G47" i="1" s="1"/>
  <c r="H21" i="1"/>
  <c r="H47" i="1" s="1"/>
  <c r="F20" i="1"/>
  <c r="G20" i="1"/>
  <c r="H20" i="1"/>
  <c r="H39" i="1"/>
  <c r="G39" i="1"/>
  <c r="F39" i="1"/>
  <c r="H13" i="1"/>
  <c r="G13" i="1"/>
  <c r="F13" i="1"/>
  <c r="F7" i="1"/>
  <c r="G7" i="1"/>
  <c r="H7" i="1"/>
  <c r="E47" i="1" l="1"/>
  <c r="E21" i="1"/>
  <c r="E13" i="1"/>
  <c r="E20" i="1"/>
  <c r="E48" i="1"/>
  <c r="E22" i="1"/>
  <c r="E24" i="1"/>
  <c r="E7" i="1"/>
  <c r="H46" i="1"/>
  <c r="H33" i="1"/>
  <c r="F49" i="1"/>
  <c r="F36" i="1"/>
  <c r="F46" i="1"/>
  <c r="F33" i="1"/>
  <c r="E46" i="1"/>
  <c r="G46" i="1"/>
  <c r="G33" i="1"/>
  <c r="G50" i="1"/>
  <c r="G37" i="1"/>
  <c r="E37" i="1" s="1"/>
  <c r="H50" i="1"/>
  <c r="H37" i="1"/>
  <c r="F55" i="1"/>
  <c r="G55" i="1"/>
  <c r="H57" i="1"/>
  <c r="H56" i="1"/>
  <c r="H55" i="1"/>
  <c r="F56" i="1"/>
  <c r="F54" i="1"/>
  <c r="F19" i="1"/>
  <c r="G19" i="1"/>
  <c r="G49" i="1"/>
  <c r="F57" i="1"/>
  <c r="F50" i="1"/>
  <c r="H19" i="1"/>
  <c r="H54" i="1"/>
  <c r="G57" i="1"/>
  <c r="G54" i="1"/>
  <c r="E54" i="1" l="1"/>
  <c r="E50" i="1"/>
  <c r="F32" i="1"/>
  <c r="H32" i="1"/>
  <c r="E33" i="1"/>
  <c r="E36" i="1"/>
  <c r="E49" i="1"/>
  <c r="E45" i="1" s="1"/>
  <c r="G32" i="1"/>
  <c r="H52" i="1"/>
  <c r="G52" i="1"/>
  <c r="F52" i="1"/>
  <c r="G45" i="1"/>
  <c r="F45" i="1"/>
  <c r="H45" i="1"/>
  <c r="E32" i="1" l="1"/>
  <c r="E55" i="1"/>
  <c r="E57" i="1"/>
  <c r="E56" i="1" l="1"/>
  <c r="E52" i="1" s="1"/>
  <c r="E39" i="1" l="1"/>
</calcChain>
</file>

<file path=xl/sharedStrings.xml><?xml version="1.0" encoding="utf-8"?>
<sst xmlns="http://schemas.openxmlformats.org/spreadsheetml/2006/main" count="157" uniqueCount="98">
  <si>
    <t>№ п/п</t>
  </si>
  <si>
    <t>всего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</si>
  <si>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</si>
  <si>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</si>
  <si>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</si>
  <si>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</si>
  <si>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</si>
  <si>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</si>
  <si>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</si>
  <si>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1</t>
  </si>
  <si>
    <t>2</t>
  </si>
  <si>
    <t>бюджет района</t>
  </si>
  <si>
    <t>Таблица №2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</si>
  <si>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</si>
  <si>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</si>
  <si>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</si>
  <si>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</si>
  <si>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</si>
  <si>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5, 6, 7, 8 )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</si>
  <si>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</si>
  <si>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</si>
  <si>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</si>
  <si>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</si>
  <si>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</si>
  <si>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</si>
  <si>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</si>
  <si>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</si>
  <si>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</si>
  <si>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</si>
  <si>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</si>
  <si>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</si>
  <si>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</si>
  <si>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долгосрочной сбалансированности и устойчивости бюджетной системы, повышение качества управления муниципальными финансами городского поселения Пойковский"</t>
  </si>
  <si>
    <t>"Обеспечение качественного и эффективного исполнения полномочий органами местного самоуправления"</t>
  </si>
  <si>
    <t>"Управление резервными средствами бюджета городского поселения Пойковский"</t>
  </si>
  <si>
    <t>Своевременное финансирование непредвиденных расходов, в том числе для финансирования мероприятий по проведению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</si>
  <si>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</si>
  <si>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</si>
  <si>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</si>
  <si>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</si>
  <si>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</si>
  <si>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</si>
  <si>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</si>
  <si>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</si>
  <si>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</si>
  <si>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</si>
  <si>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</si>
  <si>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</si>
  <si>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</si>
  <si>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</si>
  <si>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</si>
  <si>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</si>
  <si>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</si>
  <si>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</si>
  <si>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</si>
  <si>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</si>
  <si>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</si>
  <si>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</si>
  <si>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</si>
  <si>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</si>
  <si>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</si>
  <si>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</si>
  <si>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</si>
  <si>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</si>
  <si>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</si>
  <si>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</si>
  <si>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</si>
  <si>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</si>
  <si>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</si>
  <si>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</si>
  <si>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</si>
  <si>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</si>
  <si>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</si>
  <si>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</si>
  <si>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</si>
  <si>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</si>
  <si>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</si>
  <si>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</si>
  <si>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бюджет поселения</t>
  </si>
  <si>
    <t xml:space="preserve">Основное мероприятие "Управление резервными средствами бюджета городского поселения Пойковский" (показатель 4)
</t>
  </si>
  <si>
    <t>Соисполнитель 1</t>
  </si>
  <si>
    <t>2.</t>
  </si>
  <si>
    <t xml:space="preserve">Задача 1 : "Обеспечение условий для устойчивого исполнения расходных обязательств городского поселения Пойковский" </t>
  </si>
  <si>
    <t xml:space="preserve">Задача 2 : "Обеспечение открытости, прозрачности и доступности информации для граждан в сфере управления муниципальными финансами" </t>
  </si>
  <si>
    <t xml:space="preserve">Задача 3: «Совершенствование межбюджетных отношений в городском поселении Пойковский»      </t>
  </si>
  <si>
    <t>Своевременное и качественное формирование отчетности об исполнении бюджета городского поселения Пойковский позволяет оценить степень выполнения расходных обязательств городского поселения Пойковский, предоставить участникам бюджетного процесса необходимую для анализа, планирования и управления бюджетными средствами информацию, оценить финансовое состояние учреждений бюджетного сектора. Расходы на исполнение по передаче осуществления части  полномочий Администрации гп. Пойковский по решению вопросов местного значеения Администрации Нефтеюганского района.</t>
  </si>
  <si>
    <t>2025 год</t>
  </si>
  <si>
    <t>2025 г.</t>
  </si>
  <si>
    <t>2026 год</t>
  </si>
  <si>
    <t>2026 г.</t>
  </si>
  <si>
    <t>Наименование объекта (инвестиционного проекта)</t>
  </si>
  <si>
    <t>Наименование инвестиционного проекта</t>
  </si>
  <si>
    <t>Остаток стоимости на 01.01.2024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</si>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</sst>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000\ _₽_-;\-* #,##0.000\ _₽_-;_-* &quot;-&quot;???\ _₽_-;_-@_-"/>
    <numFmt numFmtId="168" formatCode="_-* #,##0.00000\ _₽_-;\-* #,##0.00000\ _₽_-;_-* &quot;-&quot;?????\ _₽_-;_-@_-"/>
    <numFmt numFmtId="169" formatCode="0.000000"/>
    <numFmt numFmtId="170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49" fontId="6" fillId="2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8" fontId="6" fillId="2" borderId="0" xfId="0" applyNumberFormat="1" applyFont="1" applyFill="1" applyAlignment="1">
      <alignment vertical="top"/>
    </xf>
    <xf numFmtId="169" fontId="7" fillId="2" borderId="0" xfId="0" applyNumberFormat="1" applyFont="1" applyFill="1" applyAlignment="1">
      <alignment vertical="top"/>
    </xf>
    <xf numFmtId="169" fontId="6" fillId="2" borderId="0" xfId="0" applyNumberFormat="1" applyFont="1" applyFill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7" fontId="9" fillId="2" borderId="1" xfId="0" applyNumberFormat="1" applyFont="1" applyFill="1" applyBorder="1" applyAlignment="1">
      <alignment vertical="top"/>
    </xf>
    <xf numFmtId="167" fontId="11" fillId="0" borderId="1" xfId="41" applyNumberFormat="1" applyFont="1" applyBorder="1" applyAlignment="1">
      <alignment vertical="top"/>
    </xf>
    <xf numFmtId="167" fontId="9" fillId="0" borderId="1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top"/>
    </xf>
    <xf numFmtId="49" fontId="8" fillId="2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0" fontId="1" fillId="0" borderId="0" xfId="51"/>
    <xf numFmtId="0" fontId="16" fillId="0" borderId="1" xfId="5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right"/>
    </xf>
    <xf numFmtId="0" fontId="15" fillId="0" borderId="0" xfId="54" applyFont="1"/>
    <xf numFmtId="2" fontId="15" fillId="0" borderId="1" xfId="54" applyNumberFormat="1" applyFont="1" applyBorder="1" applyAlignment="1">
      <alignment horizontal="center" vertical="center" wrapText="1"/>
    </xf>
    <xf numFmtId="1" fontId="20" fillId="0" borderId="1" xfId="54" applyNumberFormat="1" applyFont="1" applyBorder="1" applyAlignment="1">
      <alignment horizontal="center" vertical="center" wrapText="1"/>
    </xf>
    <xf numFmtId="0" fontId="15" fillId="0" borderId="2" xfId="54" applyFont="1" applyBorder="1" applyAlignment="1">
      <alignment horizontal="center" vertical="center" wrapText="1"/>
    </xf>
    <xf numFmtId="3" fontId="15" fillId="0" borderId="2" xfId="54" applyNumberFormat="1" applyFont="1" applyBorder="1" applyAlignment="1">
      <alignment horizontal="left" vertical="center" wrapText="1"/>
    </xf>
    <xf numFmtId="3" fontId="15" fillId="0" borderId="2" xfId="54" applyNumberFormat="1" applyFont="1" applyBorder="1" applyAlignment="1">
      <alignment horizontal="center" vertical="center" wrapText="1"/>
    </xf>
    <xf numFmtId="170" fontId="15" fillId="0" borderId="2" xfId="54" applyNumberFormat="1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center" vertical="center" wrapText="1"/>
    </xf>
    <xf numFmtId="170" fontId="15" fillId="0" borderId="1" xfId="54" applyNumberFormat="1" applyFont="1" applyBorder="1" applyAlignment="1">
      <alignment horizontal="center" vertical="center" wrapText="1"/>
    </xf>
    <xf numFmtId="0" fontId="21" fillId="0" borderId="1" xfId="54" applyFont="1" applyBorder="1" applyAlignment="1">
      <alignment horizontal="center" vertical="center" wrapText="1"/>
    </xf>
    <xf numFmtId="0" fontId="15" fillId="0" borderId="1" xfId="54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left" vertical="center" wrapText="1"/>
    </xf>
    <xf numFmtId="0" fontId="15" fillId="0" borderId="0" xfId="55" applyFont="1"/>
    <xf numFmtId="1" fontId="20" fillId="0" borderId="1" xfId="55" applyNumberFormat="1" applyFont="1" applyBorder="1" applyAlignment="1">
      <alignment horizontal="center" vertical="center" wrapText="1"/>
    </xf>
    <xf numFmtId="0" fontId="15" fillId="0" borderId="2" xfId="55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left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center" vertical="center" wrapText="1"/>
    </xf>
    <xf numFmtId="0" fontId="21" fillId="0" borderId="1" xfId="55" applyFont="1" applyBorder="1" applyAlignment="1">
      <alignment horizontal="center" vertical="center" wrapText="1"/>
    </xf>
    <xf numFmtId="0" fontId="15" fillId="0" borderId="1" xfId="55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left"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0" fontId="15" fillId="0" borderId="0" xfId="56" applyFont="1"/>
    <xf numFmtId="1" fontId="20" fillId="0" borderId="1" xfId="56" applyNumberFormat="1" applyFont="1" applyBorder="1" applyAlignment="1">
      <alignment horizontal="center" vertical="center" wrapText="1"/>
    </xf>
    <xf numFmtId="0" fontId="15" fillId="0" borderId="2" xfId="56" applyFont="1" applyBorder="1" applyAlignment="1">
      <alignment horizontal="center" vertical="center" wrapText="1"/>
    </xf>
    <xf numFmtId="3" fontId="15" fillId="0" borderId="2" xfId="56" applyNumberFormat="1" applyFont="1" applyBorder="1" applyAlignment="1">
      <alignment horizontal="left" vertical="center" wrapText="1"/>
    </xf>
    <xf numFmtId="3" fontId="15" fillId="0" borderId="2" xfId="56" applyNumberFormat="1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center" vertical="center" wrapText="1"/>
    </xf>
    <xf numFmtId="0" fontId="15" fillId="0" borderId="1" xfId="56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left" vertical="center" wrapText="1"/>
    </xf>
    <xf numFmtId="2" fontId="15" fillId="0" borderId="2" xfId="56" applyNumberFormat="1" applyFont="1" applyBorder="1" applyAlignment="1">
      <alignment horizontal="center" vertical="center" wrapText="1"/>
    </xf>
    <xf numFmtId="0" fontId="15" fillId="0" borderId="0" xfId="57" applyFont="1"/>
    <xf numFmtId="2" fontId="15" fillId="0" borderId="1" xfId="57" applyNumberFormat="1" applyFont="1" applyBorder="1" applyAlignment="1">
      <alignment horizontal="center" vertical="center" wrapText="1"/>
    </xf>
    <xf numFmtId="1" fontId="20" fillId="0" borderId="1" xfId="57" applyNumberFormat="1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center" vertical="center" wrapText="1"/>
    </xf>
    <xf numFmtId="170" fontId="15" fillId="0" borderId="1" xfId="57" applyNumberFormat="1" applyFont="1" applyBorder="1" applyAlignment="1">
      <alignment horizontal="center" vertical="center" wrapText="1"/>
    </xf>
    <xf numFmtId="0" fontId="15" fillId="0" borderId="1" xfId="57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2" fillId="0" borderId="1" xfId="58" applyFont="1" applyBorder="1" applyAlignment="1">
      <alignment horizontal="left" vertical="top" wrapText="1"/>
    </xf>
    <xf numFmtId="0" fontId="17" fillId="0" borderId="1" xfId="58" applyFont="1" applyBorder="1" applyAlignment="1">
      <alignment horizontal="center" vertical="center" wrapText="1"/>
    </xf>
    <xf numFmtId="0" fontId="17" fillId="0" borderId="3" xfId="58" applyFont="1" applyFill="1" applyBorder="1" applyAlignment="1">
      <alignment horizontal="center" vertical="center" wrapText="1"/>
    </xf>
    <xf numFmtId="0" fontId="13" fillId="0" borderId="0" xfId="58" applyFont="1"/>
    <xf numFmtId="0" fontId="24" fillId="0" borderId="0" xfId="58" applyFont="1" applyAlignment="1">
      <alignment horizontal="right"/>
    </xf>
    <xf numFmtId="0" fontId="17" fillId="0" borderId="2" xfId="58" applyFont="1" applyBorder="1" applyAlignment="1">
      <alignment horizontal="center" vertical="center" wrapText="1"/>
    </xf>
    <xf numFmtId="0" fontId="17" fillId="0" borderId="2" xfId="58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9" fontId="24" fillId="0" borderId="1" xfId="58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7" fillId="0" borderId="1" xfId="58" applyFont="1" applyBorder="1" applyAlignment="1">
      <alignment horizontal="center" vertical="center" wrapText="1"/>
    </xf>
    <xf numFmtId="2" fontId="15" fillId="0" borderId="3" xfId="5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 wrapText="1"/>
    </xf>
    <xf numFmtId="167" fontId="10" fillId="3" borderId="1" xfId="0" applyNumberFormat="1" applyFont="1" applyFill="1" applyBorder="1" applyAlignment="1">
      <alignment vertical="top"/>
    </xf>
    <xf numFmtId="167" fontId="10" fillId="3" borderId="1" xfId="0" applyNumberFormat="1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167" fontId="11" fillId="0" borderId="1" xfId="41" applyNumberFormat="1" applyFont="1" applyFill="1" applyBorder="1" applyAlignment="1">
      <alignment vertical="top"/>
    </xf>
    <xf numFmtId="0" fontId="8" fillId="2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6" fillId="0" borderId="1" xfId="51" applyFont="1" applyFill="1" applyBorder="1" applyAlignment="1">
      <alignment horizontal="center" vertical="top" wrapText="1"/>
    </xf>
    <xf numFmtId="0" fontId="23" fillId="0" borderId="0" xfId="51" applyFont="1" applyFill="1" applyAlignment="1">
      <alignment horizontal="center"/>
    </xf>
    <xf numFmtId="0" fontId="16" fillId="0" borderId="5" xfId="51" applyFont="1" applyFill="1" applyBorder="1" applyAlignment="1">
      <alignment horizontal="center" vertical="top" wrapText="1"/>
    </xf>
    <xf numFmtId="0" fontId="16" fillId="0" borderId="7" xfId="51" applyFont="1" applyFill="1" applyBorder="1" applyAlignment="1">
      <alignment horizontal="center" vertical="top" wrapText="1"/>
    </xf>
    <xf numFmtId="0" fontId="16" fillId="0" borderId="6" xfId="51" applyFont="1" applyFill="1" applyBorder="1" applyAlignment="1">
      <alignment horizontal="center" vertical="top" wrapText="1"/>
    </xf>
    <xf numFmtId="0" fontId="15" fillId="0" borderId="0" xfId="54" applyFont="1" applyAlignment="1">
      <alignment horizontal="right"/>
    </xf>
    <xf numFmtId="0" fontId="19" fillId="0" borderId="0" xfId="54" applyFont="1" applyAlignment="1">
      <alignment horizontal="center"/>
    </xf>
    <xf numFmtId="0" fontId="19" fillId="0" borderId="0" xfId="54" applyFont="1" applyAlignment="1">
      <alignment horizontal="center" vertical="center" wrapText="1"/>
    </xf>
    <xf numFmtId="0" fontId="15" fillId="0" borderId="0" xfId="54" applyFont="1" applyAlignment="1">
      <alignment horizontal="center" vertical="center" wrapText="1"/>
    </xf>
    <xf numFmtId="2" fontId="15" fillId="0" borderId="2" xfId="54" applyNumberFormat="1" applyFont="1" applyBorder="1" applyAlignment="1">
      <alignment horizontal="center" vertical="center" wrapText="1"/>
    </xf>
    <xf numFmtId="2" fontId="15" fillId="0" borderId="3" xfId="54" applyNumberFormat="1" applyFont="1" applyBorder="1" applyAlignment="1">
      <alignment horizontal="center" vertical="center" wrapText="1"/>
    </xf>
    <xf numFmtId="2" fontId="15" fillId="0" borderId="4" xfId="54" applyNumberFormat="1" applyFont="1" applyBorder="1" applyAlignment="1">
      <alignment horizontal="center" vertical="center" wrapText="1"/>
    </xf>
    <xf numFmtId="2" fontId="15" fillId="0" borderId="1" xfId="54" applyNumberFormat="1" applyFont="1" applyBorder="1" applyAlignment="1">
      <alignment horizontal="center" vertical="center" wrapText="1"/>
    </xf>
    <xf numFmtId="0" fontId="15" fillId="0" borderId="0" xfId="55" applyFont="1" applyAlignment="1">
      <alignment horizontal="right"/>
    </xf>
    <xf numFmtId="0" fontId="19" fillId="0" borderId="0" xfId="55" applyFont="1" applyAlignment="1">
      <alignment horizontal="center"/>
    </xf>
    <xf numFmtId="0" fontId="15" fillId="0" borderId="0" xfId="56" applyFont="1" applyAlignment="1">
      <alignment horizontal="right"/>
    </xf>
    <xf numFmtId="0" fontId="19" fillId="0" borderId="0" xfId="56" applyFont="1" applyAlignment="1">
      <alignment horizontal="center"/>
    </xf>
    <xf numFmtId="0" fontId="19" fillId="0" borderId="0" xfId="56" applyFont="1" applyAlignment="1">
      <alignment horizontal="center" wrapText="1"/>
    </xf>
    <xf numFmtId="2" fontId="15" fillId="0" borderId="1" xfId="57" applyNumberFormat="1" applyFont="1" applyBorder="1" applyAlignment="1">
      <alignment horizontal="center" vertical="center" wrapText="1"/>
    </xf>
    <xf numFmtId="0" fontId="15" fillId="0" borderId="0" xfId="57" applyFont="1" applyAlignment="1">
      <alignment horizontal="right"/>
    </xf>
    <xf numFmtId="0" fontId="19" fillId="0" borderId="0" xfId="57" applyFont="1" applyAlignment="1">
      <alignment horizontal="center"/>
    </xf>
    <xf numFmtId="0" fontId="19" fillId="0" borderId="0" xfId="57" applyFont="1" applyAlignment="1">
      <alignment horizontal="center" vertical="center" wrapText="1"/>
    </xf>
    <xf numFmtId="2" fontId="15" fillId="0" borderId="2" xfId="57" applyNumberFormat="1" applyFont="1" applyBorder="1" applyAlignment="1">
      <alignment horizontal="center" vertical="center" wrapText="1"/>
    </xf>
    <xf numFmtId="2" fontId="15" fillId="0" borderId="3" xfId="57" applyNumberFormat="1" applyFont="1" applyBorder="1" applyAlignment="1">
      <alignment horizontal="center" vertical="center" wrapText="1"/>
    </xf>
    <xf numFmtId="2" fontId="15" fillId="0" borderId="4" xfId="57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8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Обычный 6" xfId="53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topLeftCell="B1" zoomScale="85" zoomScaleNormal="85" zoomScaleSheetLayoutView="85" workbookViewId="0">
      <selection activeCell="H17" sqref="H17"/>
    </sheetView>
  </sheetViews>
  <sheetFormatPr defaultColWidth="9.140625" defaultRowHeight="16.5" x14ac:dyDescent="0.25"/>
  <cols>
    <col min="1" max="1" width="17.7109375" style="1" customWidth="1"/>
    <col min="2" max="2" width="53.7109375" style="2" customWidth="1"/>
    <col min="3" max="3" width="21.5703125" style="5" customWidth="1"/>
    <col min="4" max="4" width="32.28515625" style="3" customWidth="1"/>
    <col min="5" max="5" width="26.140625" style="3" customWidth="1"/>
    <col min="6" max="6" width="23.5703125" style="3" customWidth="1"/>
    <col min="7" max="7" width="25.42578125" style="3" customWidth="1"/>
    <col min="8" max="11" width="24.85546875" style="3" customWidth="1"/>
    <col min="12" max="12" width="20.7109375" style="3" bestFit="1" customWidth="1"/>
    <col min="13" max="16384" width="9.140625" style="3"/>
  </cols>
  <sheetData>
    <row r="1" spans="1:12" x14ac:dyDescent="0.25">
      <c r="A1" s="96" t="s">
        <v>12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2" ht="31.5" customHeight="1" x14ac:dyDescent="0.25">
      <c r="A2" s="109" t="s">
        <v>21</v>
      </c>
      <c r="B2" s="109"/>
      <c r="C2" s="109"/>
      <c r="D2" s="109"/>
      <c r="E2" s="110"/>
      <c r="F2" s="110"/>
      <c r="G2" s="110"/>
      <c r="H2" s="110"/>
      <c r="I2" s="92"/>
      <c r="J2" s="87"/>
      <c r="K2" s="82"/>
    </row>
    <row r="3" spans="1:12" ht="24" customHeight="1" x14ac:dyDescent="0.25">
      <c r="A3" s="118" t="s">
        <v>19</v>
      </c>
      <c r="B3" s="117" t="s">
        <v>20</v>
      </c>
      <c r="C3" s="116" t="s">
        <v>13</v>
      </c>
      <c r="D3" s="116" t="s">
        <v>6</v>
      </c>
      <c r="E3" s="111" t="s">
        <v>2</v>
      </c>
      <c r="F3" s="112"/>
      <c r="G3" s="112"/>
      <c r="H3" s="112"/>
      <c r="I3" s="112"/>
      <c r="J3" s="112"/>
      <c r="K3" s="113"/>
    </row>
    <row r="4" spans="1:12" ht="27" customHeight="1" x14ac:dyDescent="0.25">
      <c r="A4" s="118"/>
      <c r="B4" s="117"/>
      <c r="C4" s="116"/>
      <c r="D4" s="116"/>
      <c r="E4" s="116" t="s">
        <v>8</v>
      </c>
      <c r="F4" s="112"/>
      <c r="G4" s="112"/>
      <c r="H4" s="112"/>
      <c r="I4" s="112"/>
      <c r="J4" s="112"/>
      <c r="K4" s="113"/>
    </row>
    <row r="5" spans="1:12" ht="44.25" customHeight="1" x14ac:dyDescent="0.25">
      <c r="A5" s="118"/>
      <c r="B5" s="117"/>
      <c r="C5" s="116"/>
      <c r="D5" s="116"/>
      <c r="E5" s="116"/>
      <c r="F5" s="85">
        <v>2023</v>
      </c>
      <c r="G5" s="91">
        <v>2024</v>
      </c>
      <c r="H5" s="85">
        <v>2025</v>
      </c>
      <c r="I5" s="93">
        <v>2026</v>
      </c>
      <c r="J5" s="86">
        <v>2027</v>
      </c>
      <c r="K5" s="85" t="s">
        <v>93</v>
      </c>
    </row>
    <row r="6" spans="1:12" x14ac:dyDescent="0.25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</row>
    <row r="7" spans="1:12" x14ac:dyDescent="0.25">
      <c r="A7" s="115" t="s">
        <v>9</v>
      </c>
      <c r="B7" s="119" t="s">
        <v>18</v>
      </c>
      <c r="C7" s="114" t="s">
        <v>15</v>
      </c>
      <c r="D7" s="13" t="s">
        <v>1</v>
      </c>
      <c r="E7" s="14">
        <f t="shared" ref="E7:E18" si="0">SUM(F7:K7)</f>
        <v>734058.29943000001</v>
      </c>
      <c r="F7" s="14">
        <f t="shared" ref="F7:J7" si="1">SUM(F8:F12)</f>
        <v>115384.60458</v>
      </c>
      <c r="G7" s="14">
        <f t="shared" si="1"/>
        <v>66446.711840000004</v>
      </c>
      <c r="H7" s="14">
        <f t="shared" si="1"/>
        <v>78363.343470000007</v>
      </c>
      <c r="I7" s="14">
        <f t="shared" ref="I7" si="2">SUM(I8:I12)</f>
        <v>59254.541839999998</v>
      </c>
      <c r="J7" s="14">
        <f t="shared" si="1"/>
        <v>162.1</v>
      </c>
      <c r="K7" s="14">
        <f t="shared" ref="K7" si="3">SUM(K8:K12)</f>
        <v>414446.99770000001</v>
      </c>
    </row>
    <row r="8" spans="1:12" x14ac:dyDescent="0.25">
      <c r="A8" s="115"/>
      <c r="B8" s="120"/>
      <c r="C8" s="114"/>
      <c r="D8" s="15" t="s">
        <v>16</v>
      </c>
      <c r="E8" s="16">
        <f t="shared" si="0"/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</row>
    <row r="9" spans="1:12" x14ac:dyDescent="0.25">
      <c r="A9" s="115"/>
      <c r="B9" s="120"/>
      <c r="C9" s="114"/>
      <c r="D9" s="15" t="s">
        <v>3</v>
      </c>
      <c r="E9" s="16">
        <f t="shared" si="0"/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</row>
    <row r="10" spans="1:12" x14ac:dyDescent="0.25">
      <c r="A10" s="115"/>
      <c r="B10" s="120"/>
      <c r="C10" s="114"/>
      <c r="D10" s="15" t="s">
        <v>11</v>
      </c>
      <c r="E10" s="16">
        <f t="shared" si="0"/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</row>
    <row r="11" spans="1:12" x14ac:dyDescent="0.25">
      <c r="A11" s="115"/>
      <c r="B11" s="120"/>
      <c r="C11" s="114"/>
      <c r="D11" s="15" t="s">
        <v>78</v>
      </c>
      <c r="E11" s="16">
        <f t="shared" si="0"/>
        <v>319611.30173000001</v>
      </c>
      <c r="F11" s="17">
        <f>110481.60458-3500+10000-1597</f>
        <v>115384.60458</v>
      </c>
      <c r="G11" s="17">
        <f>66052.90777+39602.61314-8377.8816-255.26358-30575.66389</f>
        <v>66446.711840000004</v>
      </c>
      <c r="H11" s="95">
        <v>78363.343470000007</v>
      </c>
      <c r="I11" s="95">
        <v>59254.541839999998</v>
      </c>
      <c r="J11" s="95">
        <v>162.1</v>
      </c>
      <c r="K11" s="17">
        <v>0</v>
      </c>
    </row>
    <row r="12" spans="1:12" x14ac:dyDescent="0.25">
      <c r="A12" s="115"/>
      <c r="B12" s="121"/>
      <c r="C12" s="114"/>
      <c r="D12" s="15" t="s">
        <v>5</v>
      </c>
      <c r="E12" s="16">
        <f t="shared" si="0"/>
        <v>414446.99770000001</v>
      </c>
      <c r="F12" s="17"/>
      <c r="G12" s="17"/>
      <c r="H12" s="17"/>
      <c r="I12" s="17"/>
      <c r="J12" s="17"/>
      <c r="K12" s="17">
        <f>460429.9807-45982.983</f>
        <v>414446.99770000001</v>
      </c>
      <c r="L12" s="6"/>
    </row>
    <row r="13" spans="1:12" ht="3" hidden="1" customHeight="1" x14ac:dyDescent="0.25">
      <c r="A13" s="115" t="s">
        <v>10</v>
      </c>
      <c r="B13" s="119" t="s">
        <v>79</v>
      </c>
      <c r="C13" s="114" t="s">
        <v>15</v>
      </c>
      <c r="D13" s="13" t="s">
        <v>1</v>
      </c>
      <c r="E13" s="14">
        <f t="shared" si="0"/>
        <v>0</v>
      </c>
      <c r="F13" s="14">
        <f t="shared" ref="F13" si="4">SUM(F14:F18)</f>
        <v>0</v>
      </c>
      <c r="G13" s="14">
        <f t="shared" ref="G13" si="5">SUM(G14:G18)</f>
        <v>0</v>
      </c>
      <c r="H13" s="14">
        <f t="shared" ref="H13:K13" si="6">SUM(H14:H18)</f>
        <v>0</v>
      </c>
      <c r="I13" s="14">
        <f t="shared" ref="I13:J13" si="7">SUM(I14:I18)</f>
        <v>0</v>
      </c>
      <c r="J13" s="14">
        <f t="shared" si="7"/>
        <v>0</v>
      </c>
      <c r="K13" s="14">
        <f t="shared" si="6"/>
        <v>0</v>
      </c>
    </row>
    <row r="14" spans="1:12" hidden="1" x14ac:dyDescent="0.25">
      <c r="A14" s="115"/>
      <c r="B14" s="120"/>
      <c r="C14" s="114"/>
      <c r="D14" s="15" t="s">
        <v>16</v>
      </c>
      <c r="E14" s="16">
        <f t="shared" si="0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1:12" ht="22.5" customHeight="1" x14ac:dyDescent="0.25">
      <c r="A15" s="115"/>
      <c r="B15" s="120"/>
      <c r="C15" s="114"/>
      <c r="D15" s="15" t="s">
        <v>3</v>
      </c>
      <c r="E15" s="16">
        <f t="shared" si="0"/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</row>
    <row r="16" spans="1:12" x14ac:dyDescent="0.25">
      <c r="A16" s="115"/>
      <c r="B16" s="120"/>
      <c r="C16" s="114"/>
      <c r="D16" s="15" t="s">
        <v>11</v>
      </c>
      <c r="E16" s="16">
        <f t="shared" si="0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</row>
    <row r="17" spans="1:12" x14ac:dyDescent="0.25">
      <c r="A17" s="115"/>
      <c r="B17" s="120"/>
      <c r="C17" s="114"/>
      <c r="D17" s="15" t="s">
        <v>78</v>
      </c>
      <c r="E17" s="16">
        <f t="shared" si="0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</row>
    <row r="18" spans="1:12" ht="21.75" customHeight="1" x14ac:dyDescent="0.25">
      <c r="A18" s="115"/>
      <c r="B18" s="121"/>
      <c r="C18" s="114"/>
      <c r="D18" s="15" t="s">
        <v>5</v>
      </c>
      <c r="E18" s="16">
        <f t="shared" si="0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</row>
    <row r="19" spans="1:12" s="4" customFormat="1" x14ac:dyDescent="0.25">
      <c r="A19" s="122" t="s">
        <v>4</v>
      </c>
      <c r="B19" s="123"/>
      <c r="C19" s="124"/>
      <c r="D19" s="88" t="s">
        <v>1</v>
      </c>
      <c r="E19" s="89">
        <f>SUM(E20:E24)</f>
        <v>734058.29943000001</v>
      </c>
      <c r="F19" s="89">
        <f t="shared" ref="F19" si="8">SUM(F20:F24)</f>
        <v>115384.60458</v>
      </c>
      <c r="G19" s="89">
        <f t="shared" ref="G19" si="9">SUM(G20:G24)</f>
        <v>66446.711840000004</v>
      </c>
      <c r="H19" s="89">
        <f t="shared" ref="H19:K19" si="10">SUM(H20:H24)</f>
        <v>78363.343470000007</v>
      </c>
      <c r="I19" s="89">
        <f t="shared" ref="I19" si="11">SUM(I20:I24)</f>
        <v>59254.541839999998</v>
      </c>
      <c r="J19" s="89">
        <f t="shared" si="10"/>
        <v>162.1</v>
      </c>
      <c r="K19" s="89">
        <f t="shared" si="10"/>
        <v>414446.99770000001</v>
      </c>
      <c r="L19" s="7"/>
    </row>
    <row r="20" spans="1:12" s="4" customFormat="1" x14ac:dyDescent="0.25">
      <c r="A20" s="125"/>
      <c r="B20" s="126"/>
      <c r="C20" s="127"/>
      <c r="D20" s="88" t="s">
        <v>16</v>
      </c>
      <c r="E20" s="89">
        <f>SUM(F20:K20)</f>
        <v>0</v>
      </c>
      <c r="F20" s="89">
        <f t="shared" ref="F20:J20" si="12">F8+F14</f>
        <v>0</v>
      </c>
      <c r="G20" s="89">
        <f t="shared" si="12"/>
        <v>0</v>
      </c>
      <c r="H20" s="89">
        <f t="shared" si="12"/>
        <v>0</v>
      </c>
      <c r="I20" s="89">
        <f t="shared" ref="I20" si="13">I8+I14</f>
        <v>0</v>
      </c>
      <c r="J20" s="89">
        <f t="shared" si="12"/>
        <v>0</v>
      </c>
      <c r="K20" s="89">
        <f t="shared" ref="K20" si="14">K8+K14</f>
        <v>0</v>
      </c>
      <c r="L20" s="7"/>
    </row>
    <row r="21" spans="1:12" s="4" customFormat="1" ht="33" x14ac:dyDescent="0.25">
      <c r="A21" s="125"/>
      <c r="B21" s="126"/>
      <c r="C21" s="127"/>
      <c r="D21" s="88" t="s">
        <v>3</v>
      </c>
      <c r="E21" s="89">
        <f>SUM(F21:K21)</f>
        <v>0</v>
      </c>
      <c r="F21" s="89">
        <f t="shared" ref="F21:J21" si="15">F9+F15</f>
        <v>0</v>
      </c>
      <c r="G21" s="89">
        <f t="shared" si="15"/>
        <v>0</v>
      </c>
      <c r="H21" s="89">
        <f t="shared" si="15"/>
        <v>0</v>
      </c>
      <c r="I21" s="89">
        <f t="shared" ref="I21" si="16">I9+I15</f>
        <v>0</v>
      </c>
      <c r="J21" s="89">
        <f t="shared" si="15"/>
        <v>0</v>
      </c>
      <c r="K21" s="89">
        <f t="shared" ref="K21" si="17">K9+K15</f>
        <v>0</v>
      </c>
      <c r="L21" s="7"/>
    </row>
    <row r="22" spans="1:12" s="4" customFormat="1" x14ac:dyDescent="0.25">
      <c r="A22" s="125"/>
      <c r="B22" s="126"/>
      <c r="C22" s="127"/>
      <c r="D22" s="88" t="s">
        <v>11</v>
      </c>
      <c r="E22" s="89">
        <f>SUM(F22:K22)</f>
        <v>0</v>
      </c>
      <c r="F22" s="89">
        <f t="shared" ref="F22:J22" si="18">F10+F16</f>
        <v>0</v>
      </c>
      <c r="G22" s="89">
        <f t="shared" si="18"/>
        <v>0</v>
      </c>
      <c r="H22" s="89">
        <f t="shared" si="18"/>
        <v>0</v>
      </c>
      <c r="I22" s="89">
        <f t="shared" ref="I22" si="19">I10+I16</f>
        <v>0</v>
      </c>
      <c r="J22" s="89">
        <f t="shared" si="18"/>
        <v>0</v>
      </c>
      <c r="K22" s="89">
        <f t="shared" ref="K22" si="20">K10+K16</f>
        <v>0</v>
      </c>
      <c r="L22" s="7"/>
    </row>
    <row r="23" spans="1:12" s="4" customFormat="1" x14ac:dyDescent="0.25">
      <c r="A23" s="125"/>
      <c r="B23" s="126"/>
      <c r="C23" s="127"/>
      <c r="D23" s="88" t="s">
        <v>78</v>
      </c>
      <c r="E23" s="89">
        <f>SUM(F23:K23)</f>
        <v>319611.30173000001</v>
      </c>
      <c r="F23" s="90">
        <f>F11+F17</f>
        <v>115384.60458</v>
      </c>
      <c r="G23" s="90">
        <f t="shared" ref="G23:J23" si="21">G11+G17</f>
        <v>66446.711840000004</v>
      </c>
      <c r="H23" s="90">
        <f t="shared" si="21"/>
        <v>78363.343470000007</v>
      </c>
      <c r="I23" s="90">
        <f t="shared" ref="I23" si="22">I11+I17</f>
        <v>59254.541839999998</v>
      </c>
      <c r="J23" s="90">
        <f t="shared" si="21"/>
        <v>162.1</v>
      </c>
      <c r="K23" s="90">
        <f t="shared" ref="K23" si="23">K11+K17</f>
        <v>0</v>
      </c>
      <c r="L23" s="7"/>
    </row>
    <row r="24" spans="1:12" s="4" customFormat="1" x14ac:dyDescent="0.25">
      <c r="A24" s="128"/>
      <c r="B24" s="129"/>
      <c r="C24" s="130"/>
      <c r="D24" s="88" t="s">
        <v>5</v>
      </c>
      <c r="E24" s="89">
        <f>SUM(F24:K24)</f>
        <v>414446.99770000001</v>
      </c>
      <c r="F24" s="89">
        <f t="shared" ref="F24:J24" si="24">F12+F18</f>
        <v>0</v>
      </c>
      <c r="G24" s="89">
        <f t="shared" si="24"/>
        <v>0</v>
      </c>
      <c r="H24" s="89">
        <f t="shared" si="24"/>
        <v>0</v>
      </c>
      <c r="I24" s="89">
        <f t="shared" ref="I24" si="25">I12+I18</f>
        <v>0</v>
      </c>
      <c r="J24" s="89">
        <f t="shared" si="24"/>
        <v>0</v>
      </c>
      <c r="K24" s="89">
        <f t="shared" ref="K24" si="26">K12+K18</f>
        <v>414446.99770000001</v>
      </c>
      <c r="L24" s="7"/>
    </row>
    <row r="25" spans="1:12" x14ac:dyDescent="0.25">
      <c r="A25" s="98" t="s">
        <v>14</v>
      </c>
      <c r="B25" s="99"/>
      <c r="C25" s="27"/>
      <c r="D25" s="15"/>
      <c r="E25" s="16"/>
      <c r="F25" s="21"/>
      <c r="G25" s="21"/>
      <c r="H25" s="21"/>
      <c r="I25" s="21"/>
      <c r="J25" s="21"/>
      <c r="K25" s="21"/>
      <c r="L25" s="8"/>
    </row>
    <row r="26" spans="1:12" ht="16.5" customHeight="1" x14ac:dyDescent="0.25">
      <c r="A26" s="100" t="s">
        <v>22</v>
      </c>
      <c r="B26" s="101"/>
      <c r="C26" s="102"/>
      <c r="D26" s="13" t="s">
        <v>1</v>
      </c>
      <c r="E26" s="14">
        <f>SUM(E27:E31)</f>
        <v>0</v>
      </c>
      <c r="F26" s="14">
        <f t="shared" ref="F26:J26" si="27">SUM(F27:F31)</f>
        <v>0</v>
      </c>
      <c r="G26" s="14">
        <f t="shared" si="27"/>
        <v>0</v>
      </c>
      <c r="H26" s="14">
        <f t="shared" si="27"/>
        <v>0</v>
      </c>
      <c r="I26" s="14">
        <f t="shared" ref="I26" si="28">SUM(I27:I31)</f>
        <v>0</v>
      </c>
      <c r="J26" s="14">
        <f t="shared" si="27"/>
        <v>0</v>
      </c>
      <c r="K26" s="14">
        <f t="shared" ref="K26" si="29">SUM(K27:K31)</f>
        <v>0</v>
      </c>
      <c r="L26" s="8"/>
    </row>
    <row r="27" spans="1:12" x14ac:dyDescent="0.25">
      <c r="A27" s="103"/>
      <c r="B27" s="104"/>
      <c r="C27" s="105"/>
      <c r="D27" s="15" t="s">
        <v>16</v>
      </c>
      <c r="E27" s="16">
        <f>SUM(F27:H27)</f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8"/>
    </row>
    <row r="28" spans="1:12" x14ac:dyDescent="0.25">
      <c r="A28" s="103"/>
      <c r="B28" s="104"/>
      <c r="C28" s="105"/>
      <c r="D28" s="15" t="s">
        <v>3</v>
      </c>
      <c r="E28" s="16">
        <f>SUM(F28:H28)</f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8"/>
    </row>
    <row r="29" spans="1:12" x14ac:dyDescent="0.25">
      <c r="A29" s="103"/>
      <c r="B29" s="104"/>
      <c r="C29" s="105"/>
      <c r="D29" s="15" t="s">
        <v>11</v>
      </c>
      <c r="E29" s="16">
        <f>SUM(F29:H29)</f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8"/>
    </row>
    <row r="30" spans="1:12" x14ac:dyDescent="0.25">
      <c r="A30" s="103"/>
      <c r="B30" s="104"/>
      <c r="C30" s="105"/>
      <c r="D30" s="15" t="s">
        <v>78</v>
      </c>
      <c r="E30" s="16">
        <f>SUM(F30:H30)</f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8"/>
    </row>
    <row r="31" spans="1:12" x14ac:dyDescent="0.25">
      <c r="A31" s="106"/>
      <c r="B31" s="107"/>
      <c r="C31" s="108"/>
      <c r="D31" s="15" t="s">
        <v>5</v>
      </c>
      <c r="E31" s="16">
        <f>SUM(F31:H31)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8"/>
    </row>
    <row r="32" spans="1:12" x14ac:dyDescent="0.25">
      <c r="A32" s="100" t="s">
        <v>23</v>
      </c>
      <c r="B32" s="101"/>
      <c r="C32" s="102"/>
      <c r="D32" s="13" t="s">
        <v>1</v>
      </c>
      <c r="E32" s="14">
        <f>SUM(E33:E37)</f>
        <v>734058.29943000001</v>
      </c>
      <c r="F32" s="14">
        <f t="shared" ref="F32:K32" si="30">SUM(F33:F37)</f>
        <v>115384.60458</v>
      </c>
      <c r="G32" s="14">
        <f t="shared" si="30"/>
        <v>66446.711840000004</v>
      </c>
      <c r="H32" s="14">
        <f t="shared" si="30"/>
        <v>78363.343470000007</v>
      </c>
      <c r="I32" s="14">
        <f t="shared" ref="I32" si="31">SUM(I33:I37)</f>
        <v>59254.541839999998</v>
      </c>
      <c r="J32" s="14">
        <f t="shared" si="30"/>
        <v>162.1</v>
      </c>
      <c r="K32" s="14">
        <f t="shared" si="30"/>
        <v>414446.99770000001</v>
      </c>
    </row>
    <row r="33" spans="1:12" x14ac:dyDescent="0.25">
      <c r="A33" s="103"/>
      <c r="B33" s="104"/>
      <c r="C33" s="105"/>
      <c r="D33" s="15" t="s">
        <v>16</v>
      </c>
      <c r="E33" s="16">
        <f>SUM(F33:K33)</f>
        <v>0</v>
      </c>
      <c r="F33" s="16">
        <f t="shared" ref="F33:J33" si="32">F20</f>
        <v>0</v>
      </c>
      <c r="G33" s="16">
        <f t="shared" si="32"/>
        <v>0</v>
      </c>
      <c r="H33" s="16">
        <f t="shared" si="32"/>
        <v>0</v>
      </c>
      <c r="I33" s="16">
        <f t="shared" ref="I33" si="33">I20</f>
        <v>0</v>
      </c>
      <c r="J33" s="16">
        <f t="shared" si="32"/>
        <v>0</v>
      </c>
      <c r="K33" s="16">
        <f t="shared" ref="K33" si="34">K20</f>
        <v>0</v>
      </c>
    </row>
    <row r="34" spans="1:12" x14ac:dyDescent="0.25">
      <c r="A34" s="103"/>
      <c r="B34" s="104"/>
      <c r="C34" s="105"/>
      <c r="D34" s="15" t="s">
        <v>3</v>
      </c>
      <c r="E34" s="16">
        <f>SUM(F34:K34)</f>
        <v>0</v>
      </c>
      <c r="F34" s="16">
        <f t="shared" ref="F34:J35" si="35">F8</f>
        <v>0</v>
      </c>
      <c r="G34" s="16">
        <f t="shared" si="35"/>
        <v>0</v>
      </c>
      <c r="H34" s="16">
        <f t="shared" si="35"/>
        <v>0</v>
      </c>
      <c r="I34" s="16">
        <f t="shared" ref="I34" si="36">I8</f>
        <v>0</v>
      </c>
      <c r="J34" s="16">
        <f t="shared" si="35"/>
        <v>0</v>
      </c>
      <c r="K34" s="16">
        <f t="shared" ref="K34" si="37">K8</f>
        <v>0</v>
      </c>
    </row>
    <row r="35" spans="1:12" x14ac:dyDescent="0.25">
      <c r="A35" s="103"/>
      <c r="B35" s="104"/>
      <c r="C35" s="105"/>
      <c r="D35" s="15" t="s">
        <v>11</v>
      </c>
      <c r="E35" s="16">
        <f>SUM(F35:K35)</f>
        <v>0</v>
      </c>
      <c r="F35" s="16">
        <f t="shared" si="35"/>
        <v>0</v>
      </c>
      <c r="G35" s="16">
        <f t="shared" si="35"/>
        <v>0</v>
      </c>
      <c r="H35" s="16">
        <f t="shared" si="35"/>
        <v>0</v>
      </c>
      <c r="I35" s="16">
        <f t="shared" ref="I35" si="38">I9</f>
        <v>0</v>
      </c>
      <c r="J35" s="16">
        <f t="shared" si="35"/>
        <v>0</v>
      </c>
      <c r="K35" s="16">
        <f t="shared" ref="K35" si="39">K9</f>
        <v>0</v>
      </c>
    </row>
    <row r="36" spans="1:12" x14ac:dyDescent="0.25">
      <c r="A36" s="103"/>
      <c r="B36" s="104"/>
      <c r="C36" s="105"/>
      <c r="D36" s="15" t="s">
        <v>78</v>
      </c>
      <c r="E36" s="16">
        <f>SUM(F36:K36)</f>
        <v>319611.30173000001</v>
      </c>
      <c r="F36" s="16">
        <f t="shared" ref="F36:F37" si="40">F23</f>
        <v>115384.60458</v>
      </c>
      <c r="G36" s="16">
        <f>G11</f>
        <v>66446.711840000004</v>
      </c>
      <c r="H36" s="16">
        <f>H11</f>
        <v>78363.343470000007</v>
      </c>
      <c r="I36" s="16">
        <f>I11</f>
        <v>59254.541839999998</v>
      </c>
      <c r="J36" s="16">
        <f>J11</f>
        <v>162.1</v>
      </c>
      <c r="K36" s="16">
        <f>K10</f>
        <v>0</v>
      </c>
    </row>
    <row r="37" spans="1:12" x14ac:dyDescent="0.25">
      <c r="A37" s="106"/>
      <c r="B37" s="107"/>
      <c r="C37" s="108"/>
      <c r="D37" s="15" t="s">
        <v>5</v>
      </c>
      <c r="E37" s="16">
        <f>SUM(F37:K37)</f>
        <v>414446.99770000001</v>
      </c>
      <c r="F37" s="16">
        <f t="shared" si="40"/>
        <v>0</v>
      </c>
      <c r="G37" s="16">
        <f>G24</f>
        <v>0</v>
      </c>
      <c r="H37" s="16">
        <f>H24</f>
        <v>0</v>
      </c>
      <c r="I37" s="16">
        <f>I24</f>
        <v>0</v>
      </c>
      <c r="J37" s="16">
        <f>J24</f>
        <v>0</v>
      </c>
      <c r="K37" s="16">
        <f>K24</f>
        <v>414446.99770000001</v>
      </c>
    </row>
    <row r="38" spans="1:12" x14ac:dyDescent="0.25">
      <c r="A38" s="98" t="s">
        <v>14</v>
      </c>
      <c r="B38" s="99"/>
      <c r="C38" s="19"/>
      <c r="D38" s="15"/>
      <c r="E38" s="16"/>
      <c r="F38" s="21"/>
      <c r="G38" s="21"/>
      <c r="H38" s="21"/>
      <c r="I38" s="21"/>
      <c r="J38" s="21"/>
      <c r="K38" s="21"/>
      <c r="L38" s="8"/>
    </row>
    <row r="39" spans="1:12" ht="16.5" customHeight="1" x14ac:dyDescent="0.25">
      <c r="A39" s="100" t="s">
        <v>24</v>
      </c>
      <c r="B39" s="101"/>
      <c r="C39" s="102"/>
      <c r="D39" s="13" t="s">
        <v>1</v>
      </c>
      <c r="E39" s="14">
        <f t="shared" ref="E39" si="41">SUM(E41:E44)</f>
        <v>0</v>
      </c>
      <c r="F39" s="14">
        <f t="shared" ref="F39" si="42">SUM(F40:F44)</f>
        <v>0</v>
      </c>
      <c r="G39" s="14">
        <f t="shared" ref="G39" si="43">SUM(G40:G44)</f>
        <v>0</v>
      </c>
      <c r="H39" s="14">
        <f t="shared" ref="H39:K39" si="44">SUM(H40:H44)</f>
        <v>0</v>
      </c>
      <c r="I39" s="14">
        <f t="shared" ref="I39" si="45">SUM(I40:I44)</f>
        <v>0</v>
      </c>
      <c r="J39" s="14">
        <f t="shared" si="44"/>
        <v>0</v>
      </c>
      <c r="K39" s="14">
        <f t="shared" si="44"/>
        <v>0</v>
      </c>
      <c r="L39" s="8"/>
    </row>
    <row r="40" spans="1:12" x14ac:dyDescent="0.25">
      <c r="A40" s="103"/>
      <c r="B40" s="104"/>
      <c r="C40" s="105"/>
      <c r="D40" s="15" t="s">
        <v>16</v>
      </c>
      <c r="E40" s="16">
        <f>SUM(F40:H40)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8"/>
    </row>
    <row r="41" spans="1:12" x14ac:dyDescent="0.25">
      <c r="A41" s="103"/>
      <c r="B41" s="104"/>
      <c r="C41" s="105"/>
      <c r="D41" s="15" t="s">
        <v>3</v>
      </c>
      <c r="E41" s="16">
        <f>SUM(F41:H41)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8"/>
    </row>
    <row r="42" spans="1:12" x14ac:dyDescent="0.25">
      <c r="A42" s="103"/>
      <c r="B42" s="104"/>
      <c r="C42" s="105"/>
      <c r="D42" s="15" t="s">
        <v>11</v>
      </c>
      <c r="E42" s="16">
        <f>SUM(F42:H42)</f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8"/>
    </row>
    <row r="43" spans="1:12" x14ac:dyDescent="0.25">
      <c r="A43" s="103"/>
      <c r="B43" s="104"/>
      <c r="C43" s="105"/>
      <c r="D43" s="15" t="s">
        <v>78</v>
      </c>
      <c r="E43" s="16">
        <f>SUM(F43:H43)</f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8"/>
    </row>
    <row r="44" spans="1:12" x14ac:dyDescent="0.25">
      <c r="A44" s="106"/>
      <c r="B44" s="107"/>
      <c r="C44" s="108"/>
      <c r="D44" s="15" t="s">
        <v>5</v>
      </c>
      <c r="E44" s="16">
        <f>SUM(F44:H44)</f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8"/>
    </row>
    <row r="45" spans="1:12" x14ac:dyDescent="0.25">
      <c r="A45" s="100" t="s">
        <v>25</v>
      </c>
      <c r="B45" s="101"/>
      <c r="C45" s="102"/>
      <c r="D45" s="13" t="s">
        <v>1</v>
      </c>
      <c r="E45" s="14">
        <f>SUM(E46:E50)</f>
        <v>734058.29943000001</v>
      </c>
      <c r="F45" s="14">
        <f t="shared" ref="F45" si="46">SUM(F46:F50)</f>
        <v>115384.60458</v>
      </c>
      <c r="G45" s="14">
        <f t="shared" ref="G45" si="47">SUM(G46:G50)</f>
        <v>66446.711840000004</v>
      </c>
      <c r="H45" s="14">
        <f t="shared" ref="H45:K45" si="48">SUM(H46:H50)</f>
        <v>78363.343470000007</v>
      </c>
      <c r="I45" s="14">
        <f t="shared" ref="I45" si="49">SUM(I46:I50)</f>
        <v>59254.541839999998</v>
      </c>
      <c r="J45" s="14">
        <f t="shared" si="48"/>
        <v>162.1</v>
      </c>
      <c r="K45" s="14">
        <f t="shared" si="48"/>
        <v>414446.99770000001</v>
      </c>
    </row>
    <row r="46" spans="1:12" x14ac:dyDescent="0.25">
      <c r="A46" s="103"/>
      <c r="B46" s="104"/>
      <c r="C46" s="105"/>
      <c r="D46" s="15" t="s">
        <v>16</v>
      </c>
      <c r="E46" s="16">
        <f>SUM(F46:K46)</f>
        <v>0</v>
      </c>
      <c r="F46" s="16">
        <f t="shared" ref="F46:J50" si="50">F20</f>
        <v>0</v>
      </c>
      <c r="G46" s="16">
        <f t="shared" si="50"/>
        <v>0</v>
      </c>
      <c r="H46" s="16">
        <f t="shared" si="50"/>
        <v>0</v>
      </c>
      <c r="I46" s="16">
        <f t="shared" ref="I46" si="51">I20</f>
        <v>0</v>
      </c>
      <c r="J46" s="16">
        <f t="shared" si="50"/>
        <v>0</v>
      </c>
      <c r="K46" s="16">
        <f t="shared" ref="K46" si="52">K20</f>
        <v>0</v>
      </c>
    </row>
    <row r="47" spans="1:12" x14ac:dyDescent="0.25">
      <c r="A47" s="103"/>
      <c r="B47" s="104"/>
      <c r="C47" s="105"/>
      <c r="D47" s="15" t="s">
        <v>3</v>
      </c>
      <c r="E47" s="16">
        <f>SUM(F47:K47)</f>
        <v>0</v>
      </c>
      <c r="F47" s="16">
        <f t="shared" si="50"/>
        <v>0</v>
      </c>
      <c r="G47" s="16">
        <f t="shared" si="50"/>
        <v>0</v>
      </c>
      <c r="H47" s="16">
        <f t="shared" si="50"/>
        <v>0</v>
      </c>
      <c r="I47" s="16">
        <f t="shared" ref="I47" si="53">I21</f>
        <v>0</v>
      </c>
      <c r="J47" s="16">
        <f t="shared" si="50"/>
        <v>0</v>
      </c>
      <c r="K47" s="16">
        <f t="shared" ref="K47" si="54">K21</f>
        <v>0</v>
      </c>
    </row>
    <row r="48" spans="1:12" x14ac:dyDescent="0.25">
      <c r="A48" s="103"/>
      <c r="B48" s="104"/>
      <c r="C48" s="105"/>
      <c r="D48" s="15" t="s">
        <v>11</v>
      </c>
      <c r="E48" s="16">
        <f>SUM(F48:K48)</f>
        <v>0</v>
      </c>
      <c r="F48" s="16">
        <f t="shared" si="50"/>
        <v>0</v>
      </c>
      <c r="G48" s="16">
        <f t="shared" si="50"/>
        <v>0</v>
      </c>
      <c r="H48" s="16">
        <f t="shared" si="50"/>
        <v>0</v>
      </c>
      <c r="I48" s="16">
        <f t="shared" ref="I48" si="55">I22</f>
        <v>0</v>
      </c>
      <c r="J48" s="16">
        <f t="shared" si="50"/>
        <v>0</v>
      </c>
      <c r="K48" s="16">
        <f t="shared" ref="K48" si="56">K22</f>
        <v>0</v>
      </c>
    </row>
    <row r="49" spans="1:11" x14ac:dyDescent="0.25">
      <c r="A49" s="103"/>
      <c r="B49" s="104"/>
      <c r="C49" s="105"/>
      <c r="D49" s="15" t="s">
        <v>78</v>
      </c>
      <c r="E49" s="16">
        <f>SUM(F49:K49)</f>
        <v>319611.30173000001</v>
      </c>
      <c r="F49" s="16">
        <f t="shared" si="50"/>
        <v>115384.60458</v>
      </c>
      <c r="G49" s="16">
        <f t="shared" si="50"/>
        <v>66446.711840000004</v>
      </c>
      <c r="H49" s="16">
        <f t="shared" si="50"/>
        <v>78363.343470000007</v>
      </c>
      <c r="I49" s="16">
        <f t="shared" ref="I49" si="57">I23</f>
        <v>59254.541839999998</v>
      </c>
      <c r="J49" s="16">
        <f t="shared" si="50"/>
        <v>162.1</v>
      </c>
      <c r="K49" s="16">
        <f t="shared" ref="K49" si="58">K23</f>
        <v>0</v>
      </c>
    </row>
    <row r="50" spans="1:11" x14ac:dyDescent="0.25">
      <c r="A50" s="106"/>
      <c r="B50" s="107"/>
      <c r="C50" s="108"/>
      <c r="D50" s="15" t="s">
        <v>5</v>
      </c>
      <c r="E50" s="16">
        <f>SUM(F50:K50)</f>
        <v>414446.99770000001</v>
      </c>
      <c r="F50" s="16">
        <f t="shared" si="50"/>
        <v>0</v>
      </c>
      <c r="G50" s="16">
        <f t="shared" si="50"/>
        <v>0</v>
      </c>
      <c r="H50" s="16">
        <f t="shared" si="50"/>
        <v>0</v>
      </c>
      <c r="I50" s="16">
        <f t="shared" ref="I50" si="59">I24</f>
        <v>0</v>
      </c>
      <c r="J50" s="16">
        <f t="shared" si="50"/>
        <v>0</v>
      </c>
      <c r="K50" s="16">
        <f t="shared" ref="K50" si="60">K24</f>
        <v>414446.99770000001</v>
      </c>
    </row>
    <row r="51" spans="1:11" x14ac:dyDescent="0.25">
      <c r="A51" s="98" t="s">
        <v>14</v>
      </c>
      <c r="B51" s="99"/>
      <c r="C51" s="19"/>
      <c r="D51" s="15"/>
      <c r="E51" s="16"/>
      <c r="F51" s="21"/>
      <c r="G51" s="21"/>
      <c r="H51" s="21"/>
      <c r="I51" s="21"/>
      <c r="J51" s="21"/>
      <c r="K51" s="21"/>
    </row>
    <row r="52" spans="1:11" x14ac:dyDescent="0.25">
      <c r="A52" s="100" t="s">
        <v>17</v>
      </c>
      <c r="B52" s="101"/>
      <c r="C52" s="102"/>
      <c r="D52" s="13" t="s">
        <v>1</v>
      </c>
      <c r="E52" s="14">
        <f>SUM(E53:E57)</f>
        <v>734058.29943000001</v>
      </c>
      <c r="F52" s="14">
        <f t="shared" ref="F52" si="61">SUM(F53:F57)</f>
        <v>115384.60458</v>
      </c>
      <c r="G52" s="14">
        <f t="shared" ref="G52" si="62">SUM(G53:G57)</f>
        <v>66446.711840000004</v>
      </c>
      <c r="H52" s="14">
        <f t="shared" ref="H52:K52" si="63">SUM(H53:H57)</f>
        <v>78363.343470000007</v>
      </c>
      <c r="I52" s="14">
        <f t="shared" ref="I52" si="64">SUM(I53:I57)</f>
        <v>59254.541839999998</v>
      </c>
      <c r="J52" s="14">
        <f t="shared" si="63"/>
        <v>162.1</v>
      </c>
      <c r="K52" s="14">
        <f t="shared" si="63"/>
        <v>414446.99770000001</v>
      </c>
    </row>
    <row r="53" spans="1:11" x14ac:dyDescent="0.25">
      <c r="A53" s="103"/>
      <c r="B53" s="104"/>
      <c r="C53" s="105"/>
      <c r="D53" s="15" t="s">
        <v>16</v>
      </c>
      <c r="E53" s="16">
        <f>SUM(F53:K53)</f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</row>
    <row r="54" spans="1:11" x14ac:dyDescent="0.25">
      <c r="A54" s="103"/>
      <c r="B54" s="104"/>
      <c r="C54" s="105"/>
      <c r="D54" s="15" t="s">
        <v>3</v>
      </c>
      <c r="E54" s="16">
        <f>SUM(F54:K54)</f>
        <v>0</v>
      </c>
      <c r="F54" s="16">
        <f t="shared" ref="F54:J54" si="65">F21</f>
        <v>0</v>
      </c>
      <c r="G54" s="16">
        <f t="shared" si="65"/>
        <v>0</v>
      </c>
      <c r="H54" s="16">
        <f t="shared" si="65"/>
        <v>0</v>
      </c>
      <c r="I54" s="16">
        <f t="shared" ref="I54" si="66">I21</f>
        <v>0</v>
      </c>
      <c r="J54" s="16">
        <f t="shared" si="65"/>
        <v>0</v>
      </c>
      <c r="K54" s="16">
        <f t="shared" ref="K54" si="67">K21</f>
        <v>0</v>
      </c>
    </row>
    <row r="55" spans="1:11" x14ac:dyDescent="0.25">
      <c r="A55" s="103"/>
      <c r="B55" s="104"/>
      <c r="C55" s="105"/>
      <c r="D55" s="15" t="s">
        <v>11</v>
      </c>
      <c r="E55" s="16">
        <f>SUM(F55:K55)</f>
        <v>0</v>
      </c>
      <c r="F55" s="16">
        <f t="shared" ref="F55:J57" si="68">F22</f>
        <v>0</v>
      </c>
      <c r="G55" s="16">
        <f t="shared" si="68"/>
        <v>0</v>
      </c>
      <c r="H55" s="16">
        <f t="shared" si="68"/>
        <v>0</v>
      </c>
      <c r="I55" s="16">
        <f t="shared" ref="I55" si="69">I22</f>
        <v>0</v>
      </c>
      <c r="J55" s="16">
        <f t="shared" si="68"/>
        <v>0</v>
      </c>
      <c r="K55" s="16">
        <f t="shared" ref="K55" si="70">K22</f>
        <v>0</v>
      </c>
    </row>
    <row r="56" spans="1:11" x14ac:dyDescent="0.25">
      <c r="A56" s="103"/>
      <c r="B56" s="104"/>
      <c r="C56" s="105"/>
      <c r="D56" s="15" t="s">
        <v>78</v>
      </c>
      <c r="E56" s="16">
        <f>SUM(F56:K56)</f>
        <v>319611.30173000001</v>
      </c>
      <c r="F56" s="16">
        <f t="shared" si="68"/>
        <v>115384.60458</v>
      </c>
      <c r="G56" s="16">
        <f t="shared" si="68"/>
        <v>66446.711840000004</v>
      </c>
      <c r="H56" s="16">
        <f t="shared" si="68"/>
        <v>78363.343470000007</v>
      </c>
      <c r="I56" s="16">
        <f t="shared" ref="I56" si="71">I23</f>
        <v>59254.541839999998</v>
      </c>
      <c r="J56" s="16">
        <f t="shared" si="68"/>
        <v>162.1</v>
      </c>
      <c r="K56" s="16">
        <f t="shared" ref="K56" si="72">K23</f>
        <v>0</v>
      </c>
    </row>
    <row r="57" spans="1:11" x14ac:dyDescent="0.25">
      <c r="A57" s="106"/>
      <c r="B57" s="107"/>
      <c r="C57" s="108"/>
      <c r="D57" s="15" t="s">
        <v>5</v>
      </c>
      <c r="E57" s="22">
        <f>SUM(F57:K57)</f>
        <v>414446.99770000001</v>
      </c>
      <c r="F57" s="22">
        <f t="shared" si="68"/>
        <v>0</v>
      </c>
      <c r="G57" s="22">
        <f t="shared" si="68"/>
        <v>0</v>
      </c>
      <c r="H57" s="22">
        <f t="shared" si="68"/>
        <v>0</v>
      </c>
      <c r="I57" s="22">
        <f t="shared" ref="I57" si="73">I24</f>
        <v>0</v>
      </c>
      <c r="J57" s="22">
        <f t="shared" si="68"/>
        <v>0</v>
      </c>
      <c r="K57" s="22">
        <f t="shared" ref="K57" si="74">K24</f>
        <v>414446.99770000001</v>
      </c>
    </row>
    <row r="58" spans="1:11" x14ac:dyDescent="0.25">
      <c r="A58" s="100" t="s">
        <v>80</v>
      </c>
      <c r="B58" s="101"/>
      <c r="C58" s="102"/>
      <c r="D58" s="13" t="s">
        <v>1</v>
      </c>
      <c r="E58" s="14">
        <f>SUM(E59:E63)</f>
        <v>0</v>
      </c>
      <c r="F58" s="14">
        <f t="shared" ref="F58:J58" si="75">SUM(F59:F63)</f>
        <v>0</v>
      </c>
      <c r="G58" s="14">
        <f t="shared" si="75"/>
        <v>0</v>
      </c>
      <c r="H58" s="14">
        <f t="shared" si="75"/>
        <v>0</v>
      </c>
      <c r="I58" s="14">
        <f t="shared" ref="I58" si="76">SUM(I59:I63)</f>
        <v>0</v>
      </c>
      <c r="J58" s="14">
        <f t="shared" si="75"/>
        <v>0</v>
      </c>
      <c r="K58" s="14">
        <f t="shared" ref="K58" si="77">SUM(K59:K63)</f>
        <v>0</v>
      </c>
    </row>
    <row r="59" spans="1:11" x14ac:dyDescent="0.25">
      <c r="A59" s="103"/>
      <c r="B59" s="104"/>
      <c r="C59" s="105"/>
      <c r="D59" s="15" t="s">
        <v>16</v>
      </c>
      <c r="E59" s="16">
        <f>SUM(F59:H59)</f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</row>
    <row r="60" spans="1:11" x14ac:dyDescent="0.25">
      <c r="A60" s="103"/>
      <c r="B60" s="104"/>
      <c r="C60" s="105"/>
      <c r="D60" s="15" t="s">
        <v>3</v>
      </c>
      <c r="E60" s="16">
        <f>SUM(F60:H60)</f>
        <v>0</v>
      </c>
      <c r="F60" s="16">
        <f t="shared" ref="F60:J60" si="78">F27</f>
        <v>0</v>
      </c>
      <c r="G60" s="16">
        <f t="shared" si="78"/>
        <v>0</v>
      </c>
      <c r="H60" s="16">
        <f t="shared" si="78"/>
        <v>0</v>
      </c>
      <c r="I60" s="16">
        <f t="shared" ref="I60" si="79">I27</f>
        <v>0</v>
      </c>
      <c r="J60" s="16">
        <f t="shared" si="78"/>
        <v>0</v>
      </c>
      <c r="K60" s="16">
        <f t="shared" ref="K60" si="80">K27</f>
        <v>0</v>
      </c>
    </row>
    <row r="61" spans="1:11" x14ac:dyDescent="0.25">
      <c r="A61" s="103"/>
      <c r="B61" s="104"/>
      <c r="C61" s="105"/>
      <c r="D61" s="15" t="s">
        <v>11</v>
      </c>
      <c r="E61" s="16">
        <f>SUM(F61:H61)</f>
        <v>0</v>
      </c>
      <c r="F61" s="16">
        <f t="shared" ref="F61:H61" si="81">F28</f>
        <v>0</v>
      </c>
      <c r="G61" s="16">
        <f t="shared" si="81"/>
        <v>0</v>
      </c>
      <c r="H61" s="16">
        <f t="shared" si="81"/>
        <v>0</v>
      </c>
      <c r="I61" s="16">
        <f t="shared" ref="I61:J61" si="82">I28</f>
        <v>0</v>
      </c>
      <c r="J61" s="16">
        <f t="shared" si="82"/>
        <v>0</v>
      </c>
      <c r="K61" s="16">
        <f t="shared" ref="K61" si="83">K28</f>
        <v>0</v>
      </c>
    </row>
    <row r="62" spans="1:11" x14ac:dyDescent="0.25">
      <c r="A62" s="103"/>
      <c r="B62" s="104"/>
      <c r="C62" s="105"/>
      <c r="D62" s="15" t="s">
        <v>78</v>
      </c>
      <c r="E62" s="16">
        <f>SUM(F62:H62)</f>
        <v>0</v>
      </c>
      <c r="F62" s="16">
        <f t="shared" ref="F62:H62" si="84">F29</f>
        <v>0</v>
      </c>
      <c r="G62" s="16">
        <f t="shared" si="84"/>
        <v>0</v>
      </c>
      <c r="H62" s="16">
        <f t="shared" si="84"/>
        <v>0</v>
      </c>
      <c r="I62" s="16">
        <f t="shared" ref="I62:J62" si="85">I29</f>
        <v>0</v>
      </c>
      <c r="J62" s="16">
        <f t="shared" si="85"/>
        <v>0</v>
      </c>
      <c r="K62" s="16">
        <f t="shared" ref="K62" si="86">K29</f>
        <v>0</v>
      </c>
    </row>
    <row r="63" spans="1:11" x14ac:dyDescent="0.25">
      <c r="A63" s="106"/>
      <c r="B63" s="107"/>
      <c r="C63" s="108"/>
      <c r="D63" s="15" t="s">
        <v>5</v>
      </c>
      <c r="E63" s="22">
        <f>SUM(F63:H63)</f>
        <v>0</v>
      </c>
      <c r="F63" s="22">
        <f t="shared" ref="F63:H63" si="87">F30</f>
        <v>0</v>
      </c>
      <c r="G63" s="22">
        <f t="shared" si="87"/>
        <v>0</v>
      </c>
      <c r="H63" s="22">
        <f t="shared" si="87"/>
        <v>0</v>
      </c>
      <c r="I63" s="22">
        <f t="shared" ref="I63:J63" si="88">I30</f>
        <v>0</v>
      </c>
      <c r="J63" s="22">
        <f t="shared" si="88"/>
        <v>0</v>
      </c>
      <c r="K63" s="22">
        <f t="shared" ref="K63" si="89">K30</f>
        <v>0</v>
      </c>
    </row>
    <row r="64" spans="1:11" x14ac:dyDescent="0.25">
      <c r="A64" s="23"/>
      <c r="B64" s="24"/>
      <c r="C64" s="25"/>
      <c r="D64" s="26"/>
      <c r="E64" s="26"/>
      <c r="F64" s="26"/>
      <c r="G64" s="26"/>
      <c r="H64" s="26"/>
      <c r="I64" s="26"/>
      <c r="J64" s="26"/>
      <c r="K64" s="26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5">
    <mergeCell ref="A58:C63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A52:C57"/>
    <mergeCell ref="A38:B38"/>
    <mergeCell ref="A19:C24"/>
    <mergeCell ref="A39:C44"/>
    <mergeCell ref="A1:K1"/>
    <mergeCell ref="A51:B51"/>
    <mergeCell ref="A45:C50"/>
    <mergeCell ref="A2:H2"/>
    <mergeCell ref="A25:B25"/>
    <mergeCell ref="A26:C31"/>
    <mergeCell ref="A32:C37"/>
    <mergeCell ref="E3:K3"/>
    <mergeCell ref="F4:K4"/>
  </mergeCells>
  <printOptions horizontalCentered="1"/>
  <pageMargins left="0" right="0" top="0.39370078740157483" bottom="0" header="0.31496062992125984" footer="0.31496062992125984"/>
  <pageSetup paperSize="9" scale="48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Normal="100" workbookViewId="0">
      <selection activeCell="D9" sqref="D9"/>
    </sheetView>
  </sheetViews>
  <sheetFormatPr defaultRowHeight="15" x14ac:dyDescent="0.25"/>
  <cols>
    <col min="1" max="1" width="15.85546875" customWidth="1"/>
    <col min="2" max="2" width="22.85546875" customWidth="1"/>
    <col min="3" max="3" width="50.28515625" customWidth="1"/>
    <col min="4" max="4" width="27" customWidth="1"/>
  </cols>
  <sheetData>
    <row r="1" spans="1:4" x14ac:dyDescent="0.25">
      <c r="A1" s="28"/>
      <c r="B1" s="28"/>
      <c r="C1" s="28"/>
      <c r="D1" s="33" t="s">
        <v>26</v>
      </c>
    </row>
    <row r="2" spans="1:4" x14ac:dyDescent="0.25">
      <c r="A2" s="132" t="s">
        <v>27</v>
      </c>
      <c r="B2" s="132"/>
      <c r="C2" s="132"/>
      <c r="D2" s="132"/>
    </row>
    <row r="4" spans="1:4" ht="76.5" customHeight="1" x14ac:dyDescent="0.25">
      <c r="A4" s="29" t="s">
        <v>19</v>
      </c>
      <c r="B4" s="29" t="s">
        <v>28</v>
      </c>
      <c r="C4" s="29" t="s">
        <v>29</v>
      </c>
      <c r="D4" s="29" t="s">
        <v>30</v>
      </c>
    </row>
    <row r="5" spans="1:4" ht="15" customHeight="1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31" t="s">
        <v>32</v>
      </c>
      <c r="B6" s="131"/>
      <c r="C6" s="131"/>
      <c r="D6" s="131"/>
    </row>
    <row r="7" spans="1:4" ht="30" customHeight="1" x14ac:dyDescent="0.25">
      <c r="A7" s="131" t="s">
        <v>82</v>
      </c>
      <c r="B7" s="131"/>
      <c r="C7" s="131"/>
      <c r="D7" s="131"/>
    </row>
    <row r="8" spans="1:4" ht="30" customHeight="1" x14ac:dyDescent="0.25">
      <c r="A8" s="131" t="s">
        <v>83</v>
      </c>
      <c r="B8" s="131"/>
      <c r="C8" s="131"/>
      <c r="D8" s="131"/>
    </row>
    <row r="9" spans="1:4" ht="159" customHeight="1" x14ac:dyDescent="0.25">
      <c r="A9" s="31" t="s">
        <v>31</v>
      </c>
      <c r="B9" s="32" t="s">
        <v>33</v>
      </c>
      <c r="C9" s="32" t="s">
        <v>85</v>
      </c>
      <c r="D9" s="32"/>
    </row>
    <row r="10" spans="1:4" ht="17.25" customHeight="1" x14ac:dyDescent="0.25">
      <c r="A10" s="133" t="s">
        <v>84</v>
      </c>
      <c r="B10" s="134"/>
      <c r="C10" s="134"/>
      <c r="D10" s="135"/>
    </row>
    <row r="11" spans="1:4" ht="93" customHeight="1" x14ac:dyDescent="0.25">
      <c r="A11" s="31" t="s">
        <v>81</v>
      </c>
      <c r="B11" s="32" t="s">
        <v>34</v>
      </c>
      <c r="C11" s="32" t="s">
        <v>35</v>
      </c>
      <c r="D11" s="32"/>
    </row>
  </sheetData>
  <mergeCells count="5">
    <mergeCell ref="A6:D6"/>
    <mergeCell ref="A7:D7"/>
    <mergeCell ref="A2:D2"/>
    <mergeCell ref="A10:D10"/>
    <mergeCell ref="A8:D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L14" sqref="L14"/>
    </sheetView>
  </sheetViews>
  <sheetFormatPr defaultRowHeight="15" x14ac:dyDescent="0.25"/>
  <cols>
    <col min="2" max="2" width="15.28515625" customWidth="1"/>
    <col min="3" max="3" width="12.140625" customWidth="1"/>
    <col min="4" max="4" width="16.140625" customWidth="1"/>
    <col min="5" max="5" width="24" customWidth="1"/>
    <col min="6" max="6" width="15.5703125" customWidth="1"/>
    <col min="7" max="7" width="18.85546875" customWidth="1"/>
    <col min="13" max="13" width="12" customWidth="1"/>
    <col min="14" max="14" width="17" customWidth="1"/>
  </cols>
  <sheetData>
    <row r="1" spans="1:14" ht="15.75" x14ac:dyDescent="0.25">
      <c r="A1" s="136" t="s">
        <v>36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15.75" x14ac:dyDescent="0.25">
      <c r="A2" s="137" t="s">
        <v>37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1:14" ht="45.75" customHeight="1" x14ac:dyDescent="0.25">
      <c r="A3" s="138" t="s">
        <v>94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14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5.75" x14ac:dyDescent="0.25">
      <c r="A5" s="140" t="s">
        <v>38</v>
      </c>
      <c r="B5" s="140" t="s">
        <v>39</v>
      </c>
      <c r="C5" s="140" t="s">
        <v>40</v>
      </c>
      <c r="D5" s="140" t="s">
        <v>41</v>
      </c>
      <c r="E5" s="140" t="s">
        <v>42</v>
      </c>
      <c r="F5" s="140" t="s">
        <v>92</v>
      </c>
      <c r="G5" s="140" t="s">
        <v>43</v>
      </c>
      <c r="H5" s="143" t="s">
        <v>44</v>
      </c>
      <c r="I5" s="143"/>
      <c r="J5" s="143"/>
      <c r="K5" s="143"/>
      <c r="L5" s="143"/>
      <c r="M5" s="140" t="s">
        <v>45</v>
      </c>
      <c r="N5" s="140" t="s">
        <v>46</v>
      </c>
    </row>
    <row r="6" spans="1:14" ht="15.75" x14ac:dyDescent="0.25">
      <c r="A6" s="141"/>
      <c r="B6" s="141"/>
      <c r="C6" s="141"/>
      <c r="D6" s="141"/>
      <c r="E6" s="141"/>
      <c r="F6" s="141"/>
      <c r="G6" s="141"/>
      <c r="H6" s="143" t="s">
        <v>1</v>
      </c>
      <c r="I6" s="143"/>
      <c r="J6" s="143"/>
      <c r="K6" s="143"/>
      <c r="L6" s="143"/>
      <c r="M6" s="141"/>
      <c r="N6" s="141"/>
    </row>
    <row r="7" spans="1:14" ht="51.75" customHeight="1" x14ac:dyDescent="0.25">
      <c r="A7" s="142"/>
      <c r="B7" s="142"/>
      <c r="C7" s="142"/>
      <c r="D7" s="142"/>
      <c r="E7" s="142"/>
      <c r="F7" s="142"/>
      <c r="G7" s="142"/>
      <c r="H7" s="143"/>
      <c r="I7" s="35" t="s">
        <v>47</v>
      </c>
      <c r="J7" s="35" t="s">
        <v>86</v>
      </c>
      <c r="K7" s="84" t="s">
        <v>88</v>
      </c>
      <c r="L7" s="84" t="s">
        <v>95</v>
      </c>
      <c r="M7" s="142"/>
      <c r="N7" s="142"/>
    </row>
    <row r="8" spans="1:14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  <c r="N8" s="36">
        <v>14</v>
      </c>
    </row>
    <row r="9" spans="1:14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2"/>
      <c r="L9" s="42"/>
      <c r="M9" s="39"/>
      <c r="N9" s="43"/>
    </row>
    <row r="10" spans="1:14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41"/>
      <c r="M10" s="39"/>
      <c r="N10" s="43"/>
    </row>
    <row r="11" spans="1:14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3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6" sqref="B16"/>
    </sheetView>
  </sheetViews>
  <sheetFormatPr defaultRowHeight="15" x14ac:dyDescent="0.25"/>
  <cols>
    <col min="1" max="1" width="8.5703125" customWidth="1"/>
    <col min="2" max="2" width="19.28515625" customWidth="1"/>
    <col min="3" max="3" width="13.28515625" customWidth="1"/>
    <col min="4" max="4" width="14.140625" customWidth="1"/>
    <col min="5" max="5" width="16.7109375" customWidth="1"/>
    <col min="6" max="6" width="18.28515625" customWidth="1"/>
    <col min="7" max="7" width="17" customWidth="1"/>
  </cols>
  <sheetData>
    <row r="1" spans="1:7" ht="15.75" x14ac:dyDescent="0.25">
      <c r="A1" s="144" t="s">
        <v>48</v>
      </c>
      <c r="B1" s="144"/>
      <c r="C1" s="144"/>
      <c r="D1" s="144"/>
      <c r="E1" s="144"/>
      <c r="F1" s="144"/>
      <c r="G1" s="144"/>
    </row>
    <row r="2" spans="1:7" ht="15.75" x14ac:dyDescent="0.25">
      <c r="A2" s="145" t="s">
        <v>49</v>
      </c>
      <c r="B2" s="145"/>
      <c r="C2" s="145"/>
      <c r="D2" s="145"/>
      <c r="E2" s="145"/>
      <c r="F2" s="145"/>
      <c r="G2" s="145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84.75" customHeight="1" x14ac:dyDescent="0.25">
      <c r="A4" s="55" t="s">
        <v>0</v>
      </c>
      <c r="B4" s="55" t="s">
        <v>90</v>
      </c>
      <c r="C4" s="55" t="s">
        <v>40</v>
      </c>
      <c r="D4" s="55" t="s">
        <v>50</v>
      </c>
      <c r="E4" s="55" t="s">
        <v>51</v>
      </c>
      <c r="F4" s="55" t="s">
        <v>52</v>
      </c>
      <c r="G4" s="55" t="s">
        <v>53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18.85546875" customWidth="1"/>
    <col min="2" max="2" width="33" customWidth="1"/>
    <col min="3" max="3" width="36" customWidth="1"/>
    <col min="4" max="4" width="42.7109375" customWidth="1"/>
  </cols>
  <sheetData>
    <row r="1" spans="1:4" ht="15.75" x14ac:dyDescent="0.25">
      <c r="A1" s="146" t="s">
        <v>54</v>
      </c>
      <c r="B1" s="146"/>
      <c r="C1" s="146"/>
      <c r="D1" s="146"/>
    </row>
    <row r="2" spans="1:4" ht="15.75" x14ac:dyDescent="0.25">
      <c r="A2" s="147" t="s">
        <v>55</v>
      </c>
      <c r="B2" s="147"/>
      <c r="C2" s="147"/>
      <c r="D2" s="147"/>
    </row>
    <row r="3" spans="1:4" ht="15.75" x14ac:dyDescent="0.25">
      <c r="A3" s="148" t="s">
        <v>56</v>
      </c>
      <c r="B3" s="148"/>
      <c r="C3" s="148"/>
      <c r="D3" s="148"/>
    </row>
    <row r="4" spans="1:4" ht="15.75" x14ac:dyDescent="0.25">
      <c r="A4" s="147" t="s">
        <v>57</v>
      </c>
      <c r="B4" s="147"/>
      <c r="C4" s="147"/>
      <c r="D4" s="147"/>
    </row>
    <row r="5" spans="1:4" ht="15.75" x14ac:dyDescent="0.25">
      <c r="A5" s="56"/>
      <c r="B5" s="56"/>
      <c r="C5" s="56"/>
      <c r="D5" s="56"/>
    </row>
    <row r="6" spans="1:4" ht="124.5" customHeight="1" x14ac:dyDescent="0.25">
      <c r="A6" s="64" t="s">
        <v>0</v>
      </c>
      <c r="B6" s="64" t="s">
        <v>91</v>
      </c>
      <c r="C6" s="64" t="s">
        <v>58</v>
      </c>
      <c r="D6" s="64" t="s">
        <v>59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B5" sqref="B5:B7"/>
    </sheetView>
  </sheetViews>
  <sheetFormatPr defaultRowHeight="15" x14ac:dyDescent="0.25"/>
  <cols>
    <col min="2" max="2" width="18.85546875" customWidth="1"/>
    <col min="3" max="3" width="18.42578125" customWidth="1"/>
    <col min="4" max="4" width="14.42578125" customWidth="1"/>
    <col min="5" max="5" width="19" customWidth="1"/>
    <col min="7" max="7" width="9.85546875" customWidth="1"/>
  </cols>
  <sheetData>
    <row r="1" spans="1:10" ht="15.75" x14ac:dyDescent="0.25">
      <c r="A1" s="150" t="s">
        <v>60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5.75" x14ac:dyDescent="0.25">
      <c r="A2" s="151" t="s">
        <v>61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ht="34.5" customHeight="1" x14ac:dyDescent="0.25">
      <c r="A3" s="152" t="s">
        <v>62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48.75" customHeight="1" x14ac:dyDescent="0.25">
      <c r="A5" s="153" t="s">
        <v>0</v>
      </c>
      <c r="B5" s="153" t="s">
        <v>63</v>
      </c>
      <c r="C5" s="153" t="s">
        <v>64</v>
      </c>
      <c r="D5" s="153" t="s">
        <v>65</v>
      </c>
      <c r="E5" s="153" t="s">
        <v>66</v>
      </c>
      <c r="F5" s="149" t="s">
        <v>67</v>
      </c>
      <c r="G5" s="149"/>
      <c r="H5" s="149"/>
      <c r="I5" s="149"/>
      <c r="J5" s="149"/>
    </row>
    <row r="6" spans="1:10" ht="15.75" x14ac:dyDescent="0.25">
      <c r="A6" s="154"/>
      <c r="B6" s="154"/>
      <c r="C6" s="154"/>
      <c r="D6" s="154"/>
      <c r="E6" s="154"/>
      <c r="F6" s="149" t="s">
        <v>1</v>
      </c>
      <c r="G6" s="149" t="s">
        <v>7</v>
      </c>
      <c r="H6" s="149"/>
      <c r="I6" s="149"/>
      <c r="J6" s="149"/>
    </row>
    <row r="7" spans="1:10" ht="47.25" x14ac:dyDescent="0.25">
      <c r="A7" s="155"/>
      <c r="B7" s="155"/>
      <c r="C7" s="155"/>
      <c r="D7" s="155"/>
      <c r="E7" s="155"/>
      <c r="F7" s="149"/>
      <c r="G7" s="66" t="s">
        <v>68</v>
      </c>
      <c r="H7" s="66" t="s">
        <v>68</v>
      </c>
      <c r="I7" s="66" t="s">
        <v>68</v>
      </c>
      <c r="J7" s="66" t="s">
        <v>69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zoomScaleNormal="100" zoomScaleSheetLayoutView="100" workbookViewId="0">
      <selection activeCell="J17" sqref="J17"/>
    </sheetView>
  </sheetViews>
  <sheetFormatPr defaultRowHeight="15" x14ac:dyDescent="0.25"/>
  <cols>
    <col min="1" max="1" width="10.85546875" customWidth="1"/>
    <col min="2" max="2" width="27.140625" customWidth="1"/>
    <col min="3" max="3" width="15" customWidth="1"/>
    <col min="5" max="6" width="11.140625" customWidth="1"/>
    <col min="9" max="9" width="15.28515625" customWidth="1"/>
    <col min="10" max="10" width="18" customWidth="1"/>
  </cols>
  <sheetData>
    <row r="1" spans="1:10" x14ac:dyDescent="0.25">
      <c r="A1" s="72"/>
      <c r="B1" s="72"/>
      <c r="C1" s="72"/>
      <c r="D1" s="72"/>
      <c r="E1" s="72"/>
      <c r="F1" s="72"/>
      <c r="G1" s="72"/>
      <c r="H1" s="72"/>
      <c r="I1" s="72"/>
      <c r="J1" s="77" t="s">
        <v>70</v>
      </c>
    </row>
    <row r="2" spans="1:10" x14ac:dyDescent="0.25">
      <c r="A2" s="157" t="s">
        <v>71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5">
      <c r="A4" s="72"/>
      <c r="B4" s="76"/>
      <c r="C4" s="72"/>
      <c r="D4" s="72"/>
      <c r="E4" s="72"/>
      <c r="F4" s="72"/>
      <c r="G4" s="72"/>
      <c r="H4" s="72"/>
      <c r="I4" s="72"/>
      <c r="J4" s="72"/>
    </row>
    <row r="5" spans="1:10" x14ac:dyDescent="0.25">
      <c r="A5" s="156" t="s">
        <v>72</v>
      </c>
      <c r="B5" s="156" t="s">
        <v>73</v>
      </c>
      <c r="C5" s="156" t="s">
        <v>74</v>
      </c>
      <c r="D5" s="156"/>
      <c r="E5" s="156"/>
      <c r="F5" s="156"/>
      <c r="G5" s="156"/>
      <c r="H5" s="156"/>
      <c r="I5" s="156"/>
      <c r="J5" s="156" t="s">
        <v>75</v>
      </c>
    </row>
    <row r="6" spans="1:10" ht="88.5" customHeight="1" x14ac:dyDescent="0.25">
      <c r="A6" s="156"/>
      <c r="B6" s="156"/>
      <c r="C6" s="156"/>
      <c r="D6" s="74" t="s">
        <v>76</v>
      </c>
      <c r="E6" s="74" t="s">
        <v>77</v>
      </c>
      <c r="F6" s="74" t="s">
        <v>87</v>
      </c>
      <c r="G6" s="94" t="s">
        <v>89</v>
      </c>
      <c r="H6" s="83" t="s">
        <v>96</v>
      </c>
      <c r="I6" s="74" t="s">
        <v>97</v>
      </c>
      <c r="J6" s="156"/>
    </row>
    <row r="7" spans="1:10" x14ac:dyDescent="0.25">
      <c r="A7" s="74">
        <v>1</v>
      </c>
      <c r="B7" s="74">
        <v>2</v>
      </c>
      <c r="C7" s="74">
        <v>3</v>
      </c>
      <c r="D7" s="78">
        <v>4</v>
      </c>
      <c r="E7" s="78">
        <v>5</v>
      </c>
      <c r="F7" s="79">
        <v>6</v>
      </c>
      <c r="G7" s="79">
        <v>7</v>
      </c>
      <c r="H7" s="79">
        <v>8</v>
      </c>
      <c r="I7" s="78">
        <v>9</v>
      </c>
      <c r="J7" s="75">
        <v>10</v>
      </c>
    </row>
    <row r="8" spans="1:10" ht="46.15" customHeight="1" x14ac:dyDescent="0.25">
      <c r="A8" s="74"/>
      <c r="B8" s="73"/>
      <c r="C8" s="81"/>
      <c r="D8" s="80"/>
      <c r="E8" s="80"/>
      <c r="F8" s="80"/>
      <c r="G8" s="80"/>
      <c r="H8" s="80"/>
      <c r="I8" s="80"/>
      <c r="J8" s="80"/>
    </row>
    <row r="9" spans="1:10" ht="51" customHeight="1" x14ac:dyDescent="0.25">
      <c r="A9" s="74"/>
      <c r="B9" s="73"/>
      <c r="C9" s="80"/>
      <c r="D9" s="80"/>
      <c r="E9" s="80"/>
      <c r="F9" s="80"/>
      <c r="G9" s="80"/>
      <c r="H9" s="80"/>
      <c r="I9" s="80"/>
      <c r="J9" s="80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Ибрагимова Наталья Витальевна</cp:lastModifiedBy>
  <cp:lastPrinted>2024-12-12T10:55:05Z</cp:lastPrinted>
  <dcterms:created xsi:type="dcterms:W3CDTF">2006-09-16T00:00:00Z</dcterms:created>
  <dcterms:modified xsi:type="dcterms:W3CDTF">2024-12-17T11:23:16Z</dcterms:modified>
</cp:coreProperties>
</file>