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10.227.1.2\сетевая\!!Глава\Отдел экономики\Муниципальные программы\ПРОГРАММЫ НА 2019\12 культура\МП\933-п от 29.12.2018 - копия\"/>
    </mc:Choice>
  </mc:AlternateContent>
  <bookViews>
    <workbookView xWindow="0" yWindow="0" windowWidth="15255" windowHeight="10740" tabRatio="827"/>
  </bookViews>
  <sheets>
    <sheet name="Программные мероприятия" sheetId="4" r:id="rId1"/>
    <sheet name="Таблица 1" sheetId="5" r:id="rId2"/>
  </sheets>
  <definedNames>
    <definedName name="_xlnm.Print_Titles" localSheetId="0">'Программные мероприятия'!$6:$8</definedName>
    <definedName name="Картриджи">#REF!</definedName>
    <definedName name="_xlnm.Print_Area" localSheetId="0">'Программные мероприятия'!$A$1:$Q$46</definedName>
    <definedName name="_xlnm.Print_Area" localSheetId="1">'Таблица 1'!$A$1:$P$16</definedName>
  </definedNames>
  <calcPr calcId="152511"/>
</workbook>
</file>

<file path=xl/calcChain.xml><?xml version="1.0" encoding="utf-8"?>
<calcChain xmlns="http://schemas.openxmlformats.org/spreadsheetml/2006/main">
  <c r="E13" i="4" l="1"/>
  <c r="F13" i="4"/>
  <c r="F19" i="4"/>
  <c r="E46" i="4" l="1"/>
  <c r="G24" i="4"/>
  <c r="H24" i="4"/>
  <c r="I24" i="4"/>
  <c r="J24" i="4"/>
  <c r="K24" i="4"/>
  <c r="L24" i="4"/>
  <c r="M24" i="4"/>
  <c r="N24" i="4"/>
  <c r="O24" i="4"/>
  <c r="P24" i="4"/>
  <c r="Q24" i="4"/>
  <c r="F24" i="4"/>
  <c r="G22" i="4"/>
  <c r="H22" i="4"/>
  <c r="I22" i="4"/>
  <c r="J22" i="4"/>
  <c r="K22" i="4"/>
  <c r="L22" i="4"/>
  <c r="M22" i="4"/>
  <c r="N22" i="4"/>
  <c r="O22" i="4"/>
  <c r="P22" i="4"/>
  <c r="Q22" i="4"/>
  <c r="G23" i="4"/>
  <c r="H23" i="4"/>
  <c r="I23" i="4"/>
  <c r="J23" i="4"/>
  <c r="K23" i="4"/>
  <c r="L23" i="4"/>
  <c r="M23" i="4"/>
  <c r="N23" i="4"/>
  <c r="O23" i="4"/>
  <c r="P23" i="4"/>
  <c r="Q23" i="4"/>
  <c r="G25" i="4"/>
  <c r="H25" i="4"/>
  <c r="I25" i="4"/>
  <c r="J25" i="4"/>
  <c r="K25" i="4"/>
  <c r="L25" i="4"/>
  <c r="M25" i="4"/>
  <c r="N25" i="4"/>
  <c r="O25" i="4"/>
  <c r="P25" i="4"/>
  <c r="Q25" i="4"/>
  <c r="G26" i="4"/>
  <c r="H26" i="4"/>
  <c r="I26" i="4"/>
  <c r="J26" i="4"/>
  <c r="K26" i="4"/>
  <c r="L26" i="4"/>
  <c r="M26" i="4"/>
  <c r="N26" i="4"/>
  <c r="O26" i="4"/>
  <c r="P26" i="4"/>
  <c r="Q26" i="4"/>
  <c r="E20" i="4"/>
  <c r="F26" i="4"/>
  <c r="F25" i="4"/>
  <c r="F23" i="4"/>
  <c r="F22" i="4"/>
  <c r="H21" i="4"/>
  <c r="G15" i="4"/>
  <c r="H15" i="4"/>
  <c r="I15" i="4"/>
  <c r="J15" i="4"/>
  <c r="K15" i="4"/>
  <c r="L15" i="4"/>
  <c r="M15" i="4"/>
  <c r="N15" i="4"/>
  <c r="O15" i="4"/>
  <c r="P15" i="4"/>
  <c r="Q15" i="4"/>
  <c r="F15" i="4"/>
  <c r="F9" i="4"/>
  <c r="E19" i="4"/>
  <c r="E18" i="4"/>
  <c r="E17" i="4"/>
  <c r="E16" i="4"/>
  <c r="E14" i="4"/>
  <c r="E12" i="4"/>
  <c r="E11" i="4"/>
  <c r="E10" i="4"/>
  <c r="G9" i="4"/>
  <c r="H9" i="4"/>
  <c r="I9" i="4"/>
  <c r="J9" i="4"/>
  <c r="K9" i="4"/>
  <c r="L9" i="4"/>
  <c r="M9" i="4"/>
  <c r="N9" i="4"/>
  <c r="O9" i="4"/>
  <c r="P9" i="4"/>
  <c r="Q9" i="4"/>
  <c r="Q21" i="4" l="1"/>
  <c r="M21" i="4"/>
  <c r="I21" i="4"/>
  <c r="L21" i="4"/>
  <c r="E24" i="4"/>
  <c r="E23" i="4"/>
  <c r="O21" i="4"/>
  <c r="K21" i="4"/>
  <c r="G21" i="4"/>
  <c r="N21" i="4"/>
  <c r="J21" i="4"/>
  <c r="E22" i="4"/>
  <c r="P21" i="4"/>
  <c r="E25" i="4"/>
  <c r="E26" i="4"/>
  <c r="F21" i="4"/>
  <c r="E15" i="4"/>
  <c r="E9" i="4"/>
  <c r="Q38" i="4"/>
  <c r="P38" i="4"/>
  <c r="O38" i="4"/>
  <c r="N38" i="4"/>
  <c r="M38" i="4"/>
  <c r="L38" i="4"/>
  <c r="Q36" i="4"/>
  <c r="P36" i="4"/>
  <c r="O36" i="4"/>
  <c r="N36" i="4"/>
  <c r="M36" i="4"/>
  <c r="L36" i="4"/>
  <c r="Q37" i="4"/>
  <c r="P37" i="4"/>
  <c r="O37" i="4"/>
  <c r="N37" i="4"/>
  <c r="E21" i="4" l="1"/>
  <c r="N34" i="4"/>
  <c r="L41" i="4"/>
  <c r="M41" i="4"/>
  <c r="Q41" i="4"/>
  <c r="N41" i="4"/>
  <c r="O41" i="4"/>
  <c r="P41" i="4"/>
  <c r="O34" i="4"/>
  <c r="Q34" i="4"/>
  <c r="P34" i="4"/>
  <c r="M37" i="4"/>
  <c r="M34" i="4" s="1"/>
  <c r="L37" i="4"/>
  <c r="L34" i="4" s="1"/>
  <c r="K28" i="4" l="1"/>
  <c r="K38" i="4"/>
  <c r="K36" i="4"/>
  <c r="J28" i="4"/>
  <c r="J38" i="4"/>
  <c r="J37" i="4"/>
  <c r="J36" i="4"/>
  <c r="G28" i="4"/>
  <c r="G38" i="4"/>
  <c r="G37" i="4"/>
  <c r="G36" i="4"/>
  <c r="G35" i="4"/>
  <c r="F28" i="4"/>
  <c r="F38" i="4"/>
  <c r="F36" i="4"/>
  <c r="F35" i="4"/>
  <c r="K37" i="4" l="1"/>
  <c r="K34" i="4" s="1"/>
  <c r="F37" i="4"/>
  <c r="F34" i="4" s="1"/>
  <c r="J41" i="4"/>
  <c r="F41" i="4"/>
  <c r="K41" i="4"/>
  <c r="G41" i="4"/>
  <c r="J35" i="4"/>
  <c r="J34" i="4" s="1"/>
  <c r="G34" i="4"/>
  <c r="H37" i="4" l="1"/>
  <c r="I37" i="4"/>
  <c r="H41" i="4" l="1"/>
  <c r="I41" i="4"/>
  <c r="I35" i="4"/>
  <c r="I36" i="4"/>
  <c r="I38" i="4"/>
  <c r="H36" i="4" l="1"/>
  <c r="H38" i="4" l="1"/>
  <c r="H35" i="4"/>
  <c r="E42" i="4"/>
  <c r="E43" i="4" l="1"/>
  <c r="E44" i="4"/>
  <c r="E45" i="4"/>
  <c r="H34" i="4"/>
  <c r="I34" i="4"/>
  <c r="E36" i="4"/>
  <c r="E37" i="4"/>
  <c r="E38" i="4"/>
  <c r="E33" i="4"/>
  <c r="E32" i="4"/>
  <c r="E31" i="4"/>
  <c r="E30" i="4"/>
  <c r="I28" i="4"/>
  <c r="H28" i="4"/>
  <c r="E41" i="4" l="1"/>
  <c r="E28" i="4"/>
  <c r="E34" i="4" l="1"/>
  <c r="E35" i="4"/>
</calcChain>
</file>

<file path=xl/sharedStrings.xml><?xml version="1.0" encoding="utf-8"?>
<sst xmlns="http://schemas.openxmlformats.org/spreadsheetml/2006/main" count="93" uniqueCount="61">
  <si>
    <t>всего</t>
  </si>
  <si>
    <t>2019 г.</t>
  </si>
  <si>
    <t>№
п/п</t>
  </si>
  <si>
    <t>Мероприятия муниципальной программы</t>
  </si>
  <si>
    <t>Источники финансирования</t>
  </si>
  <si>
    <t>Финансовые затраты на реализацию (тыс. рублей)</t>
  </si>
  <si>
    <t>Всего</t>
  </si>
  <si>
    <t>2020 г.</t>
  </si>
  <si>
    <t>Таблица №2</t>
  </si>
  <si>
    <t>бюджет автономного округа</t>
  </si>
  <si>
    <t>бюджет района</t>
  </si>
  <si>
    <t>иные источники</t>
  </si>
  <si>
    <t>Всего по муниципальной программе</t>
  </si>
  <si>
    <t>в том числе:</t>
  </si>
  <si>
    <t>инвестиции в объекты муниципальной собственности</t>
  </si>
  <si>
    <t>прочие расходы</t>
  </si>
  <si>
    <t>Ответственный исполнитель / соисполнитель</t>
  </si>
  <si>
    <t xml:space="preserve">бюджет городского поселения </t>
  </si>
  <si>
    <t>1</t>
  </si>
  <si>
    <t>2</t>
  </si>
  <si>
    <t>2021 г.</t>
  </si>
  <si>
    <t>2022 г.</t>
  </si>
  <si>
    <t>2023 г.</t>
  </si>
  <si>
    <t>2024 г.</t>
  </si>
  <si>
    <t>2025 г.</t>
  </si>
  <si>
    <t>2026 г.</t>
  </si>
  <si>
    <t>2027 г.</t>
  </si>
  <si>
    <t>2028 г.</t>
  </si>
  <si>
    <t>2029 г.</t>
  </si>
  <si>
    <t>2030 г.</t>
  </si>
  <si>
    <t>6</t>
  </si>
  <si>
    <t>7</t>
  </si>
  <si>
    <t>10</t>
  </si>
  <si>
    <t>11</t>
  </si>
  <si>
    <t>12</t>
  </si>
  <si>
    <t>13</t>
  </si>
  <si>
    <t>14</t>
  </si>
  <si>
    <t>15</t>
  </si>
  <si>
    <t>16</t>
  </si>
  <si>
    <t>17</t>
  </si>
  <si>
    <t>Перечень программных мероприятий</t>
  </si>
  <si>
    <t>Ответственный исполнитель   (ПМБУ ЦКИД "РОДНИКИ")</t>
  </si>
  <si>
    <t>федеральный бюджет</t>
  </si>
  <si>
    <t xml:space="preserve">Реализация единой региональной  (государственной) и муниципальной политики в сфере культуры (1 - 6 показатели) </t>
  </si>
  <si>
    <t>Предоставление субсидий на иные цели</t>
  </si>
  <si>
    <t xml:space="preserve">МУ Администрация гп.Пойковский / ПМБУ ЦКИД "РОДНИКИ </t>
  </si>
  <si>
    <t>Таблица №1</t>
  </si>
  <si>
    <t>Целевые показатели муниципальной программы</t>
  </si>
  <si>
    <t>№ целевого показателя</t>
  </si>
  <si>
    <t>Наименование целевого показателя</t>
  </si>
  <si>
    <t>Базовый целевой показатель на начало реализации муниципальной программы</t>
  </si>
  <si>
    <t>Значение целевого показателя по годам</t>
  </si>
  <si>
    <t>Целевое значение показателя на момент окончания действия муниципальной программы</t>
  </si>
  <si>
    <t xml:space="preserve">Увеличение численности (посещений) участников культурно-досуговых мероприятий, (%, по отношению 
к предыдущему году) </t>
  </si>
  <si>
    <t xml:space="preserve">Количество лауреатов и дипломантов конкурсов различного уровня из числа детей и молодежи (количество соответствующих дипломов) </t>
  </si>
  <si>
    <t>Увеличение доли к базовому уровню 2015 г. деятелей культуры и искусства, молодых талантливых учащихся и участников художественного самодеятельного творчества, удостоенных мер государственной и муниципальной поддержки (гранты, премии, стипендии, звания и прочее)</t>
  </si>
  <si>
    <t>Соотношение средней заработной платы работников учреждений культуры и средней заработной платы в муниципальном образовании ХМАО-Югры &lt;1&gt;</t>
  </si>
  <si>
    <t>Повышение уровня удовлетворенности граждан качеством услуг, предоставляемых учреждениями сферы культуры</t>
  </si>
  <si>
    <t>Увеличение доли средств бюджета городского поселения Пойковский, выделяемых негосударственным организациям, в том числе социально ориентированным некоммерческим организациям, на предоставление услуг (работ), в общем объеме средств бюджета городского поселения, выделяемых на предоставление услуг (работ) в сфере культуры, потенциально возможных к передаче &lt;2&gt;</t>
  </si>
  <si>
    <t xml:space="preserve">   &lt;1&gt; показатели, направленные на исполнение Указа Президента от 07 мая 2012 года N 597 «О мероприятиях по реализации государственной социальной политики». Стратегиях развития.</t>
  </si>
  <si>
    <t xml:space="preserve">    &lt;2&gt; показатель, направленный на исполнение распоряжения правительства ХМАО-Югры от от 22 июля 2016 г. N 394-рп "О плане мероприятий ("дорожной карте") по поддержке доступа негосударственных организаций (коммерческих, некоммерческих) к предоставлению услуг в социальной сфере в Ханты-Мансийском автономном округе - Югре на 2016-2020 годы" (в ред. от 31.03.2017 N 172-рп).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</si>
</sst>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000\ _₽_-;\-* #,##0.0\ _₽_-;_-* &quot;-&quot;?\ _₽_-;_-@_-"/>
    <numFmt numFmtId="165" formatCode="#,##0.00000"/>
    <numFmt numFmtId="166" formatCode="#,##0.0"/>
  </numFmts>
  <fonts count="12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3"/>
      <name val="Arial"/>
      <family val="2"/>
      <charset val="204"/>
    </font>
    <font>
      <sz val="14"/>
      <color theme="1"/>
      <name val="Times New Roman"/>
      <family val="2"/>
      <charset val="204"/>
    </font>
    <font>
      <sz val="15"/>
      <name val="Arial"/>
      <family val="2"/>
      <charset val="204"/>
    </font>
    <font>
      <sz val="10"/>
      <color theme="1"/>
      <name val="Arial"/>
      <family val="2"/>
      <charset val="204"/>
    </font>
    <font>
      <sz val="11"/>
      <color theme="1"/>
      <name val="Calibri"/>
      <family val="2"/>
      <scheme val="minor"/>
    </font>
    <font>
      <sz val="13"/>
      <color theme="1"/>
      <name val="Arial"/>
      <family val="2"/>
      <charset val="204"/>
    </font>
    <font>
      <sz val="13"/>
      <color rgb="FFFF0000"/>
      <name val="Arial"/>
      <family val="2"/>
      <charset val="204"/>
    </font>
    <font>
      <sz val="13"/>
      <color indexed="8"/>
      <name val="Arial"/>
      <family val="2"/>
      <charset val="204"/>
    </font>
    <font>
      <sz val="14"/>
      <name val="Arial"/>
      <family val="2"/>
      <charset val="204"/>
    </font>
    <font>
      <b/>
      <sz val="14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3" fillId="0" borderId="0"/>
    <xf numFmtId="0" fontId="6" fillId="0" borderId="0"/>
  </cellStyleXfs>
  <cellXfs count="96">
    <xf numFmtId="0" fontId="0" fillId="0" borderId="0" xfId="0"/>
    <xf numFmtId="0" fontId="7" fillId="0" borderId="0" xfId="3" applyFont="1" applyAlignment="1">
      <alignment vertical="top"/>
    </xf>
    <xf numFmtId="0" fontId="7" fillId="0" borderId="0" xfId="3" applyFont="1" applyAlignment="1">
      <alignment horizontal="right" vertical="top"/>
    </xf>
    <xf numFmtId="0" fontId="7" fillId="0" borderId="0" xfId="3" applyFont="1" applyAlignment="1">
      <alignment horizontal="center" vertical="top"/>
    </xf>
    <xf numFmtId="0" fontId="7" fillId="0" borderId="0" xfId="3" applyFont="1" applyAlignment="1">
      <alignment horizontal="justify" vertical="top"/>
    </xf>
    <xf numFmtId="0" fontId="7" fillId="0" borderId="1" xfId="3" applyFont="1" applyBorder="1" applyAlignment="1">
      <alignment horizontal="center" vertical="top" wrapText="1"/>
    </xf>
    <xf numFmtId="0" fontId="5" fillId="0" borderId="1" xfId="3" applyFont="1" applyBorder="1" applyAlignment="1">
      <alignment horizontal="center" vertical="top" wrapText="1"/>
    </xf>
    <xf numFmtId="0" fontId="5" fillId="0" borderId="0" xfId="3" applyFont="1" applyAlignment="1">
      <alignment vertical="top"/>
    </xf>
    <xf numFmtId="3" fontId="2" fillId="3" borderId="1" xfId="3" applyNumberFormat="1" applyFont="1" applyFill="1" applyBorder="1" applyAlignment="1">
      <alignment horizontal="center" vertical="top" wrapText="1"/>
    </xf>
    <xf numFmtId="3" fontId="2" fillId="3" borderId="1" xfId="3" applyNumberFormat="1" applyFont="1" applyFill="1" applyBorder="1" applyAlignment="1">
      <alignment vertical="top" wrapText="1"/>
    </xf>
    <xf numFmtId="0" fontId="2" fillId="0" borderId="1" xfId="3" applyFont="1" applyFill="1" applyBorder="1" applyAlignment="1">
      <alignment horizontal="center" vertical="top" wrapText="1"/>
    </xf>
    <xf numFmtId="0" fontId="2" fillId="0" borderId="0" xfId="3" applyFont="1" applyAlignment="1">
      <alignment vertical="top"/>
    </xf>
    <xf numFmtId="0" fontId="2" fillId="0" borderId="1" xfId="3" applyFont="1" applyFill="1" applyBorder="1" applyAlignment="1">
      <alignment horizontal="left" vertical="top" wrapText="1"/>
    </xf>
    <xf numFmtId="3" fontId="2" fillId="0" borderId="1" xfId="3" applyNumberFormat="1" applyFont="1" applyFill="1" applyBorder="1" applyAlignment="1">
      <alignment horizontal="center" vertical="top" wrapText="1"/>
    </xf>
    <xf numFmtId="0" fontId="2" fillId="0" borderId="1" xfId="3" applyFont="1" applyBorder="1" applyAlignment="1">
      <alignment horizontal="center" vertical="top" wrapText="1"/>
    </xf>
    <xf numFmtId="0" fontId="2" fillId="0" borderId="1" xfId="3" applyFont="1" applyBorder="1" applyAlignment="1">
      <alignment horizontal="left" vertical="top" wrapText="1"/>
    </xf>
    <xf numFmtId="4" fontId="2" fillId="0" borderId="1" xfId="3" applyNumberFormat="1" applyFont="1" applyBorder="1" applyAlignment="1">
      <alignment horizontal="center" vertical="top" wrapText="1"/>
    </xf>
    <xf numFmtId="0" fontId="8" fillId="0" borderId="0" xfId="3" applyFont="1" applyAlignment="1">
      <alignment vertical="top"/>
    </xf>
    <xf numFmtId="0" fontId="2" fillId="2" borderId="1" xfId="3" applyFont="1" applyFill="1" applyBorder="1" applyAlignment="1">
      <alignment horizontal="left" vertical="top" wrapText="1"/>
    </xf>
    <xf numFmtId="166" fontId="2" fillId="0" borderId="1" xfId="3" applyNumberFormat="1" applyFont="1" applyFill="1" applyBorder="1" applyAlignment="1">
      <alignment horizontal="center" vertical="top" wrapText="1"/>
    </xf>
    <xf numFmtId="3" fontId="9" fillId="0" borderId="1" xfId="3" applyNumberFormat="1" applyFont="1" applyFill="1" applyBorder="1" applyAlignment="1">
      <alignment vertical="top" wrapText="1"/>
    </xf>
    <xf numFmtId="3" fontId="9" fillId="0" borderId="1" xfId="3" applyNumberFormat="1" applyFont="1" applyFill="1" applyBorder="1" applyAlignment="1">
      <alignment horizontal="center" vertical="top" wrapText="1"/>
    </xf>
    <xf numFmtId="3" fontId="7" fillId="0" borderId="1" xfId="3" applyNumberFormat="1" applyFont="1" applyFill="1" applyBorder="1" applyAlignment="1">
      <alignment horizontal="center" vertical="top" wrapText="1"/>
    </xf>
    <xf numFmtId="0" fontId="4" fillId="0" borderId="0" xfId="0" applyFont="1" applyAlignment="1" applyProtection="1">
      <alignment horizontal="right" vertical="top" wrapText="1"/>
    </xf>
    <xf numFmtId="49" fontId="4" fillId="0" borderId="0" xfId="0" applyNumberFormat="1" applyFont="1" applyAlignment="1" applyProtection="1">
      <alignment horizontal="center" vertical="top" wrapText="1"/>
    </xf>
    <xf numFmtId="2" fontId="7" fillId="0" borderId="0" xfId="3" applyNumberFormat="1" applyFont="1" applyAlignment="1">
      <alignment horizontal="justify" vertical="top" wrapText="1"/>
    </xf>
    <xf numFmtId="0" fontId="7" fillId="0" borderId="0" xfId="3" applyFont="1" applyAlignment="1">
      <alignment horizontal="center" vertical="top"/>
    </xf>
    <xf numFmtId="0" fontId="7" fillId="0" borderId="8" xfId="3" applyFont="1" applyBorder="1" applyAlignment="1">
      <alignment horizontal="center" vertical="top" wrapText="1"/>
    </xf>
    <xf numFmtId="0" fontId="7" fillId="0" borderId="10" xfId="3" applyFont="1" applyBorder="1" applyAlignment="1">
      <alignment horizontal="center" vertical="top" wrapText="1"/>
    </xf>
    <xf numFmtId="0" fontId="7" fillId="0" borderId="2" xfId="3" applyFont="1" applyBorder="1" applyAlignment="1">
      <alignment horizontal="center" vertical="top" wrapText="1"/>
    </xf>
    <xf numFmtId="0" fontId="7" fillId="0" borderId="11" xfId="3" applyFont="1" applyBorder="1" applyAlignment="1">
      <alignment horizontal="center" vertical="top" wrapText="1"/>
    </xf>
    <xf numFmtId="0" fontId="7" fillId="0" borderId="3" xfId="3" applyFont="1" applyBorder="1" applyAlignment="1">
      <alignment horizontal="center" vertical="top" wrapText="1"/>
    </xf>
    <xf numFmtId="49" fontId="10" fillId="0" borderId="0" xfId="0" applyNumberFormat="1" applyFont="1" applyAlignment="1" applyProtection="1">
      <alignment vertical="top" wrapText="1"/>
    </xf>
    <xf numFmtId="0" fontId="10" fillId="0" borderId="0" xfId="0" applyFont="1" applyAlignment="1" applyProtection="1">
      <alignment vertical="top" wrapText="1"/>
    </xf>
    <xf numFmtId="49" fontId="10" fillId="0" borderId="1" xfId="0" applyNumberFormat="1" applyFont="1" applyBorder="1" applyAlignment="1" applyProtection="1">
      <alignment horizontal="center" vertical="top" wrapText="1"/>
    </xf>
    <xf numFmtId="49" fontId="10" fillId="2" borderId="1" xfId="0" applyNumberFormat="1" applyFont="1" applyFill="1" applyBorder="1" applyAlignment="1" applyProtection="1">
      <alignment horizontal="center" vertical="top" wrapText="1"/>
    </xf>
    <xf numFmtId="49" fontId="10" fillId="0" borderId="1" xfId="0" applyNumberFormat="1" applyFont="1" applyBorder="1" applyAlignment="1" applyProtection="1">
      <alignment horizontal="center" vertical="top" wrapText="1"/>
    </xf>
    <xf numFmtId="49" fontId="10" fillId="0" borderId="1" xfId="0" applyNumberFormat="1" applyFont="1" applyFill="1" applyBorder="1" applyAlignment="1" applyProtection="1">
      <alignment horizontal="center" vertical="top" wrapText="1"/>
    </xf>
    <xf numFmtId="49" fontId="10" fillId="0" borderId="5" xfId="0" applyNumberFormat="1" applyFont="1" applyFill="1" applyBorder="1" applyAlignment="1" applyProtection="1">
      <alignment horizontal="center" vertical="top" wrapText="1"/>
    </xf>
    <xf numFmtId="49" fontId="10" fillId="0" borderId="9" xfId="0" applyNumberFormat="1" applyFont="1" applyFill="1" applyBorder="1" applyAlignment="1" applyProtection="1">
      <alignment horizontal="center" vertical="top" wrapText="1"/>
    </xf>
    <xf numFmtId="49" fontId="11" fillId="0" borderId="1" xfId="0" applyNumberFormat="1" applyFont="1" applyFill="1" applyBorder="1" applyAlignment="1" applyProtection="1">
      <alignment horizontal="left" vertical="top" wrapText="1"/>
    </xf>
    <xf numFmtId="164" fontId="11" fillId="0" borderId="1" xfId="0" applyNumberFormat="1" applyFont="1" applyFill="1" applyBorder="1" applyAlignment="1" applyProtection="1">
      <alignment horizontal="right" vertical="top" wrapText="1"/>
    </xf>
    <xf numFmtId="0" fontId="10" fillId="0" borderId="0" xfId="0" applyFont="1" applyFill="1" applyAlignment="1" applyProtection="1">
      <alignment vertical="top" wrapText="1"/>
    </xf>
    <xf numFmtId="49" fontId="10" fillId="0" borderId="1" xfId="0" applyNumberFormat="1" applyFont="1" applyFill="1" applyBorder="1" applyAlignment="1" applyProtection="1">
      <alignment horizontal="left" vertical="top" wrapText="1"/>
    </xf>
    <xf numFmtId="164" fontId="10" fillId="0" borderId="1" xfId="0" applyNumberFormat="1" applyFont="1" applyFill="1" applyBorder="1" applyAlignment="1" applyProtection="1">
      <alignment horizontal="right" vertical="top" wrapText="1"/>
    </xf>
    <xf numFmtId="0" fontId="10" fillId="0" borderId="0" xfId="0" applyFont="1" applyFill="1" applyBorder="1" applyAlignment="1" applyProtection="1">
      <alignment vertical="top" wrapText="1"/>
    </xf>
    <xf numFmtId="49" fontId="10" fillId="0" borderId="0" xfId="0" applyNumberFormat="1" applyFont="1" applyFill="1" applyAlignment="1" applyProtection="1">
      <alignment vertical="top" wrapText="1"/>
    </xf>
    <xf numFmtId="49" fontId="10" fillId="0" borderId="7" xfId="0" applyNumberFormat="1" applyFont="1" applyFill="1" applyBorder="1" applyAlignment="1" applyProtection="1">
      <alignment horizontal="center" vertical="top" wrapText="1"/>
    </xf>
    <xf numFmtId="49" fontId="10" fillId="0" borderId="10" xfId="0" applyNumberFormat="1" applyFont="1" applyFill="1" applyBorder="1" applyAlignment="1" applyProtection="1">
      <alignment horizontal="center" vertical="top" wrapText="1"/>
    </xf>
    <xf numFmtId="49" fontId="10" fillId="0" borderId="8" xfId="0" applyNumberFormat="1" applyFont="1" applyFill="1" applyBorder="1" applyAlignment="1" applyProtection="1">
      <alignment horizontal="center" vertical="top" wrapText="1"/>
    </xf>
    <xf numFmtId="0" fontId="11" fillId="0" borderId="0" xfId="0" applyFont="1" applyFill="1" applyAlignment="1" applyProtection="1">
      <alignment vertical="top" wrapText="1"/>
    </xf>
    <xf numFmtId="49" fontId="10" fillId="0" borderId="0" xfId="0" applyNumberFormat="1" applyFont="1" applyFill="1" applyBorder="1" applyAlignment="1" applyProtection="1">
      <alignment horizontal="left" vertical="top" wrapText="1"/>
    </xf>
    <xf numFmtId="49" fontId="11" fillId="2" borderId="2" xfId="0" applyNumberFormat="1" applyFont="1" applyFill="1" applyBorder="1" applyAlignment="1" applyProtection="1">
      <alignment horizontal="left" vertical="top" wrapText="1"/>
    </xf>
    <xf numFmtId="49" fontId="11" fillId="2" borderId="11" xfId="0" applyNumberFormat="1" applyFont="1" applyFill="1" applyBorder="1" applyAlignment="1" applyProtection="1">
      <alignment horizontal="left" vertical="top" wrapText="1"/>
    </xf>
    <xf numFmtId="49" fontId="11" fillId="2" borderId="3" xfId="0" applyNumberFormat="1" applyFont="1" applyFill="1" applyBorder="1" applyAlignment="1" applyProtection="1">
      <alignment horizontal="left" vertical="top" wrapText="1"/>
    </xf>
    <xf numFmtId="165" fontId="11" fillId="2" borderId="1" xfId="0" applyNumberFormat="1" applyFont="1" applyFill="1" applyBorder="1" applyAlignment="1" applyProtection="1">
      <alignment horizontal="right" vertical="top" wrapText="1"/>
    </xf>
    <xf numFmtId="165" fontId="11" fillId="0" borderId="1" xfId="0" applyNumberFormat="1" applyFont="1" applyBorder="1" applyAlignment="1" applyProtection="1">
      <alignment vertical="top" wrapText="1"/>
    </xf>
    <xf numFmtId="165" fontId="11" fillId="0" borderId="1" xfId="0" applyNumberFormat="1" applyFont="1" applyBorder="1" applyAlignment="1" applyProtection="1">
      <alignment horizontal="right" vertical="top" wrapText="1"/>
    </xf>
    <xf numFmtId="49" fontId="10" fillId="0" borderId="0" xfId="0" applyNumberFormat="1" applyFont="1" applyBorder="1" applyAlignment="1" applyProtection="1">
      <alignment horizontal="left" vertical="top" wrapText="1"/>
    </xf>
    <xf numFmtId="0" fontId="11" fillId="0" borderId="0" xfId="0" applyFont="1" applyBorder="1" applyAlignment="1" applyProtection="1">
      <alignment vertical="top" wrapText="1"/>
    </xf>
    <xf numFmtId="0" fontId="11" fillId="0" borderId="0" xfId="0" applyFont="1" applyAlignment="1" applyProtection="1">
      <alignment vertical="top" wrapText="1"/>
    </xf>
    <xf numFmtId="49" fontId="11" fillId="2" borderId="4" xfId="0" applyNumberFormat="1" applyFont="1" applyFill="1" applyBorder="1" applyAlignment="1" applyProtection="1">
      <alignment horizontal="left" vertical="top" wrapText="1"/>
    </xf>
    <xf numFmtId="49" fontId="11" fillId="2" borderId="0" xfId="0" applyNumberFormat="1" applyFont="1" applyFill="1" applyBorder="1" applyAlignment="1" applyProtection="1">
      <alignment horizontal="left" vertical="top" wrapText="1"/>
    </xf>
    <xf numFmtId="49" fontId="11" fillId="2" borderId="5" xfId="0" applyNumberFormat="1" applyFont="1" applyFill="1" applyBorder="1" applyAlignment="1" applyProtection="1">
      <alignment horizontal="left" vertical="top" wrapText="1"/>
    </xf>
    <xf numFmtId="164" fontId="11" fillId="2" borderId="1" xfId="0" applyNumberFormat="1" applyFont="1" applyFill="1" applyBorder="1" applyAlignment="1" applyProtection="1">
      <alignment horizontal="right" vertical="top" wrapText="1"/>
    </xf>
    <xf numFmtId="49" fontId="11" fillId="2" borderId="6" xfId="0" applyNumberFormat="1" applyFont="1" applyFill="1" applyBorder="1" applyAlignment="1" applyProtection="1">
      <alignment horizontal="left" vertical="top" wrapText="1"/>
    </xf>
    <xf numFmtId="49" fontId="11" fillId="2" borderId="12" xfId="0" applyNumberFormat="1" applyFont="1" applyFill="1" applyBorder="1" applyAlignment="1" applyProtection="1">
      <alignment horizontal="left" vertical="top" wrapText="1"/>
    </xf>
    <xf numFmtId="49" fontId="11" fillId="2" borderId="7" xfId="0" applyNumberFormat="1" applyFont="1" applyFill="1" applyBorder="1" applyAlignment="1" applyProtection="1">
      <alignment horizontal="left" vertical="top" wrapText="1"/>
    </xf>
    <xf numFmtId="49" fontId="10" fillId="2" borderId="13" xfId="0" applyNumberFormat="1" applyFont="1" applyFill="1" applyBorder="1" applyAlignment="1" applyProtection="1">
      <alignment horizontal="center" vertical="top" wrapText="1"/>
    </xf>
    <xf numFmtId="49" fontId="10" fillId="2" borderId="14" xfId="0" applyNumberFormat="1" applyFont="1" applyFill="1" applyBorder="1" applyAlignment="1" applyProtection="1">
      <alignment horizontal="center" vertical="top" wrapText="1"/>
    </xf>
    <xf numFmtId="49" fontId="10" fillId="2" borderId="15" xfId="0" applyNumberFormat="1" applyFont="1" applyFill="1" applyBorder="1" applyAlignment="1" applyProtection="1">
      <alignment horizontal="center" vertical="top" wrapText="1"/>
    </xf>
    <xf numFmtId="0" fontId="10" fillId="2" borderId="1" xfId="0" applyFont="1" applyFill="1" applyBorder="1" applyAlignment="1" applyProtection="1">
      <alignment vertical="top" wrapText="1"/>
    </xf>
    <xf numFmtId="164" fontId="10" fillId="2" borderId="1" xfId="0" applyNumberFormat="1" applyFont="1" applyFill="1" applyBorder="1" applyAlignment="1" applyProtection="1">
      <alignment horizontal="right" vertical="top" wrapText="1"/>
    </xf>
    <xf numFmtId="0" fontId="10" fillId="0" borderId="1" xfId="0" applyFont="1" applyBorder="1" applyAlignment="1" applyProtection="1">
      <alignment vertical="top" wrapText="1"/>
    </xf>
    <xf numFmtId="49" fontId="10" fillId="2" borderId="2" xfId="0" applyNumberFormat="1" applyFont="1" applyFill="1" applyBorder="1" applyAlignment="1" applyProtection="1">
      <alignment horizontal="left" vertical="top" wrapText="1"/>
    </xf>
    <xf numFmtId="49" fontId="10" fillId="2" borderId="11" xfId="0" applyNumberFormat="1" applyFont="1" applyFill="1" applyBorder="1" applyAlignment="1" applyProtection="1">
      <alignment horizontal="left" vertical="top" wrapText="1"/>
    </xf>
    <xf numFmtId="49" fontId="10" fillId="2" borderId="3" xfId="0" applyNumberFormat="1" applyFont="1" applyFill="1" applyBorder="1" applyAlignment="1" applyProtection="1">
      <alignment horizontal="left" vertical="top" wrapText="1"/>
    </xf>
    <xf numFmtId="49" fontId="10" fillId="2" borderId="4" xfId="0" applyNumberFormat="1" applyFont="1" applyFill="1" applyBorder="1" applyAlignment="1" applyProtection="1">
      <alignment horizontal="left" vertical="top" wrapText="1"/>
    </xf>
    <xf numFmtId="49" fontId="10" fillId="2" borderId="0" xfId="0" applyNumberFormat="1" applyFont="1" applyFill="1" applyBorder="1" applyAlignment="1" applyProtection="1">
      <alignment horizontal="left" vertical="top" wrapText="1"/>
    </xf>
    <xf numFmtId="49" fontId="10" fillId="2" borderId="5" xfId="0" applyNumberFormat="1" applyFont="1" applyFill="1" applyBorder="1" applyAlignment="1" applyProtection="1">
      <alignment horizontal="left" vertical="top" wrapText="1"/>
    </xf>
    <xf numFmtId="49" fontId="10" fillId="2" borderId="6" xfId="0" applyNumberFormat="1" applyFont="1" applyFill="1" applyBorder="1" applyAlignment="1" applyProtection="1">
      <alignment horizontal="left" vertical="top" wrapText="1"/>
    </xf>
    <xf numFmtId="49" fontId="10" fillId="2" borderId="12" xfId="0" applyNumberFormat="1" applyFont="1" applyFill="1" applyBorder="1" applyAlignment="1" applyProtection="1">
      <alignment horizontal="left" vertical="top" wrapText="1"/>
    </xf>
    <xf numFmtId="49" fontId="10" fillId="2" borderId="7" xfId="0" applyNumberFormat="1" applyFont="1" applyFill="1" applyBorder="1" applyAlignment="1" applyProtection="1">
      <alignment horizontal="left" vertical="top" wrapText="1"/>
    </xf>
    <xf numFmtId="49" fontId="10" fillId="2" borderId="2" xfId="0" applyNumberFormat="1" applyFont="1" applyFill="1" applyBorder="1" applyAlignment="1" applyProtection="1">
      <alignment horizontal="center" vertical="center" wrapText="1"/>
    </xf>
    <xf numFmtId="49" fontId="10" fillId="2" borderId="3" xfId="0" applyNumberFormat="1" applyFont="1" applyFill="1" applyBorder="1" applyAlignment="1" applyProtection="1">
      <alignment horizontal="center" vertical="center" wrapText="1"/>
    </xf>
    <xf numFmtId="49" fontId="10" fillId="2" borderId="8" xfId="0" applyNumberFormat="1" applyFont="1" applyFill="1" applyBorder="1" applyAlignment="1" applyProtection="1">
      <alignment horizontal="center" vertical="top" wrapText="1"/>
    </xf>
    <xf numFmtId="49" fontId="10" fillId="2" borderId="4" xfId="0" applyNumberFormat="1" applyFont="1" applyFill="1" applyBorder="1" applyAlignment="1" applyProtection="1">
      <alignment horizontal="center" vertical="center" wrapText="1"/>
    </xf>
    <xf numFmtId="49" fontId="10" fillId="2" borderId="5" xfId="0" applyNumberFormat="1" applyFont="1" applyFill="1" applyBorder="1" applyAlignment="1" applyProtection="1">
      <alignment horizontal="center" vertical="center" wrapText="1"/>
    </xf>
    <xf numFmtId="49" fontId="10" fillId="2" borderId="9" xfId="0" applyNumberFormat="1" applyFont="1" applyFill="1" applyBorder="1" applyAlignment="1" applyProtection="1">
      <alignment horizontal="center" vertical="top" wrapText="1"/>
    </xf>
    <xf numFmtId="49" fontId="10" fillId="2" borderId="6" xfId="0" applyNumberFormat="1" applyFont="1" applyFill="1" applyBorder="1" applyAlignment="1" applyProtection="1">
      <alignment horizontal="center" vertical="center" wrapText="1"/>
    </xf>
    <xf numFmtId="49" fontId="10" fillId="2" borderId="7" xfId="0" applyNumberFormat="1" applyFont="1" applyFill="1" applyBorder="1" applyAlignment="1" applyProtection="1">
      <alignment horizontal="center" vertical="center" wrapText="1"/>
    </xf>
    <xf numFmtId="49" fontId="10" fillId="2" borderId="10" xfId="0" applyNumberFormat="1" applyFont="1" applyFill="1" applyBorder="1" applyAlignment="1" applyProtection="1">
      <alignment horizontal="center" vertical="top" wrapText="1"/>
    </xf>
    <xf numFmtId="49" fontId="11" fillId="0" borderId="0" xfId="0" applyNumberFormat="1" applyFont="1" applyFill="1" applyBorder="1" applyAlignment="1" applyProtection="1">
      <alignment horizontal="left" vertical="top" wrapText="1"/>
    </xf>
    <xf numFmtId="0" fontId="10" fillId="2" borderId="0" xfId="0" applyFont="1" applyFill="1" applyAlignment="1" applyProtection="1">
      <alignment vertical="top" wrapText="1"/>
    </xf>
    <xf numFmtId="49" fontId="4" fillId="0" borderId="0" xfId="0" applyNumberFormat="1" applyFont="1" applyAlignment="1" applyProtection="1">
      <alignment vertical="top" wrapText="1"/>
    </xf>
    <xf numFmtId="0" fontId="4" fillId="0" borderId="0" xfId="0" applyFont="1" applyAlignment="1" applyProtection="1">
      <alignment vertical="top" wrapText="1"/>
    </xf>
  </cellXfs>
  <cellStyles count="4">
    <cellStyle name="Обычный" xfId="0" builtinId="0"/>
    <cellStyle name="Обычный 2" xfId="1"/>
    <cellStyle name="Обычный 3" xfId="2"/>
    <cellStyle name="Обычный 4" xfId="3"/>
  </cellStyles>
  <dxfs count="0"/>
  <tableStyles count="0" defaultTableStyle="TableStyleMedium9" defaultPivotStyle="PivotStyleLight16"/>
  <colors>
    <mruColors>
      <color rgb="FFFFFF99"/>
      <color rgb="FF00FFFF"/>
      <color rgb="FFFFFF66"/>
      <color rgb="FFEEE800"/>
      <color rgb="FF3593B1"/>
      <color rgb="FF72BDD4"/>
      <color rgb="FFF74D31"/>
      <color rgb="FFAF67C5"/>
      <color rgb="FF823A98"/>
      <color rgb="FF7210A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X47"/>
  <sheetViews>
    <sheetView tabSelected="1" zoomScale="70" zoomScaleNormal="70" zoomScaleSheetLayoutView="62" workbookViewId="0">
      <selection activeCell="E14" sqref="E14"/>
    </sheetView>
  </sheetViews>
  <sheetFormatPr defaultRowHeight="18" x14ac:dyDescent="0.2"/>
  <cols>
    <col min="1" max="1" width="6.5703125" style="32" bestFit="1" customWidth="1"/>
    <col min="2" max="2" width="50.28515625" style="33" customWidth="1"/>
    <col min="3" max="3" width="33.42578125" style="33" customWidth="1"/>
    <col min="4" max="4" width="27.7109375" style="33" customWidth="1"/>
    <col min="5" max="5" width="34.85546875" style="93" customWidth="1"/>
    <col min="6" max="6" width="31" style="93" customWidth="1"/>
    <col min="7" max="7" width="31.5703125" style="93" customWidth="1"/>
    <col min="8" max="8" width="29.7109375" style="93" customWidth="1"/>
    <col min="9" max="9" width="23.85546875" style="93" bestFit="1" customWidth="1"/>
    <col min="10" max="10" width="24.140625" style="33" customWidth="1"/>
    <col min="11" max="11" width="27.140625" style="33" customWidth="1"/>
    <col min="12" max="12" width="24.7109375" style="33" customWidth="1"/>
    <col min="13" max="14" width="24.85546875" style="33" customWidth="1"/>
    <col min="15" max="15" width="22.85546875" style="33" customWidth="1"/>
    <col min="16" max="16" width="24.85546875" style="33" customWidth="1"/>
    <col min="17" max="17" width="23" style="33" customWidth="1"/>
    <col min="18" max="16384" width="9.140625" style="33"/>
  </cols>
  <sheetData>
    <row r="1" spans="1:24" s="95" customFormat="1" ht="18.75" x14ac:dyDescent="0.2">
      <c r="A1" s="94"/>
      <c r="B1" s="94"/>
      <c r="C1" s="94"/>
      <c r="D1" s="94"/>
      <c r="E1" s="94"/>
      <c r="F1" s="94"/>
      <c r="G1" s="94"/>
      <c r="H1" s="94"/>
      <c r="I1" s="94"/>
      <c r="J1" s="94"/>
      <c r="K1" s="94"/>
    </row>
    <row r="2" spans="1:24" s="95" customFormat="1" ht="18.75" x14ac:dyDescent="0.2">
      <c r="A2" s="94"/>
      <c r="B2" s="94"/>
      <c r="C2" s="94"/>
      <c r="D2" s="94"/>
      <c r="E2" s="94"/>
      <c r="F2" s="94"/>
      <c r="G2" s="94"/>
      <c r="H2" s="94"/>
      <c r="I2" s="94"/>
      <c r="J2" s="94"/>
      <c r="K2" s="94"/>
      <c r="P2" s="23" t="s">
        <v>8</v>
      </c>
      <c r="Q2" s="23"/>
    </row>
    <row r="3" spans="1:24" s="95" customFormat="1" ht="18.75" x14ac:dyDescent="0.2">
      <c r="A3" s="94"/>
      <c r="B3" s="94"/>
      <c r="C3" s="94"/>
      <c r="D3" s="94"/>
      <c r="E3" s="94"/>
      <c r="F3" s="94"/>
      <c r="G3" s="94"/>
      <c r="H3" s="24" t="s">
        <v>40</v>
      </c>
      <c r="I3" s="24"/>
      <c r="J3" s="24"/>
      <c r="K3" s="24"/>
      <c r="L3" s="24"/>
    </row>
    <row r="4" spans="1:24" s="95" customFormat="1" ht="18.75" x14ac:dyDescent="0.2">
      <c r="A4" s="94"/>
      <c r="B4" s="94"/>
      <c r="C4" s="94"/>
      <c r="D4" s="94"/>
      <c r="E4" s="94"/>
      <c r="F4" s="94"/>
      <c r="G4" s="94"/>
      <c r="H4" s="94"/>
      <c r="I4" s="94"/>
    </row>
    <row r="5" spans="1:24" x14ac:dyDescent="0.2">
      <c r="B5" s="32"/>
      <c r="C5" s="32"/>
      <c r="D5" s="32"/>
      <c r="E5" s="32"/>
      <c r="F5" s="32"/>
      <c r="G5" s="32"/>
      <c r="H5" s="32"/>
      <c r="I5" s="32"/>
    </row>
    <row r="6" spans="1:24" ht="34.5" customHeight="1" x14ac:dyDescent="0.2">
      <c r="A6" s="34" t="s">
        <v>2</v>
      </c>
      <c r="B6" s="34" t="s">
        <v>3</v>
      </c>
      <c r="C6" s="34" t="s">
        <v>16</v>
      </c>
      <c r="D6" s="34" t="s">
        <v>4</v>
      </c>
      <c r="E6" s="34" t="s">
        <v>5</v>
      </c>
      <c r="F6" s="34"/>
      <c r="G6" s="34"/>
      <c r="H6" s="34"/>
      <c r="I6" s="34"/>
      <c r="J6" s="34"/>
      <c r="K6" s="34"/>
      <c r="L6" s="34"/>
      <c r="M6" s="34"/>
      <c r="N6" s="34"/>
      <c r="O6" s="34"/>
      <c r="P6" s="34"/>
      <c r="Q6" s="34"/>
      <c r="R6" s="32"/>
      <c r="S6" s="32"/>
      <c r="T6" s="32"/>
      <c r="U6" s="32"/>
      <c r="V6" s="32"/>
      <c r="W6" s="32"/>
      <c r="X6" s="32"/>
    </row>
    <row r="7" spans="1:24" x14ac:dyDescent="0.2">
      <c r="A7" s="34"/>
      <c r="B7" s="34"/>
      <c r="C7" s="34"/>
      <c r="D7" s="34"/>
      <c r="E7" s="35" t="s">
        <v>6</v>
      </c>
      <c r="F7" s="35" t="s">
        <v>1</v>
      </c>
      <c r="G7" s="35" t="s">
        <v>7</v>
      </c>
      <c r="H7" s="35" t="s">
        <v>20</v>
      </c>
      <c r="I7" s="35" t="s">
        <v>21</v>
      </c>
      <c r="J7" s="35" t="s">
        <v>22</v>
      </c>
      <c r="K7" s="35" t="s">
        <v>23</v>
      </c>
      <c r="L7" s="35" t="s">
        <v>24</v>
      </c>
      <c r="M7" s="35" t="s">
        <v>25</v>
      </c>
      <c r="N7" s="35" t="s">
        <v>26</v>
      </c>
      <c r="O7" s="35" t="s">
        <v>27</v>
      </c>
      <c r="P7" s="35" t="s">
        <v>28</v>
      </c>
      <c r="Q7" s="35" t="s">
        <v>29</v>
      </c>
      <c r="R7" s="32"/>
      <c r="S7" s="32"/>
      <c r="T7" s="32"/>
      <c r="U7" s="32"/>
      <c r="V7" s="32"/>
      <c r="W7" s="32"/>
      <c r="X7" s="32"/>
    </row>
    <row r="8" spans="1:24" x14ac:dyDescent="0.2">
      <c r="A8" s="36">
        <v>1</v>
      </c>
      <c r="B8" s="36">
        <v>2</v>
      </c>
      <c r="C8" s="36">
        <v>3</v>
      </c>
      <c r="D8" s="36">
        <v>4</v>
      </c>
      <c r="E8" s="35">
        <v>5</v>
      </c>
      <c r="F8" s="35" t="s">
        <v>30</v>
      </c>
      <c r="G8" s="35" t="s">
        <v>31</v>
      </c>
      <c r="H8" s="35">
        <v>8</v>
      </c>
      <c r="I8" s="35">
        <v>9</v>
      </c>
      <c r="J8" s="35" t="s">
        <v>32</v>
      </c>
      <c r="K8" s="35" t="s">
        <v>33</v>
      </c>
      <c r="L8" s="35" t="s">
        <v>34</v>
      </c>
      <c r="M8" s="35" t="s">
        <v>35</v>
      </c>
      <c r="N8" s="35" t="s">
        <v>36</v>
      </c>
      <c r="O8" s="35" t="s">
        <v>37</v>
      </c>
      <c r="P8" s="35" t="s">
        <v>38</v>
      </c>
      <c r="Q8" s="35" t="s">
        <v>39</v>
      </c>
      <c r="R8" s="32"/>
      <c r="S8" s="32"/>
      <c r="T8" s="32"/>
      <c r="U8" s="32"/>
      <c r="V8" s="32"/>
      <c r="W8" s="32"/>
      <c r="X8" s="32"/>
    </row>
    <row r="9" spans="1:24" s="42" customFormat="1" ht="16.5" customHeight="1" x14ac:dyDescent="0.2">
      <c r="A9" s="37" t="s">
        <v>18</v>
      </c>
      <c r="B9" s="38" t="s">
        <v>43</v>
      </c>
      <c r="C9" s="39" t="s">
        <v>45</v>
      </c>
      <c r="D9" s="40" t="s">
        <v>0</v>
      </c>
      <c r="E9" s="41">
        <f>SUM(F9:Q9)</f>
        <v>442109.1999999999</v>
      </c>
      <c r="F9" s="41">
        <f>SUM(F10:F14)</f>
        <v>37209.1</v>
      </c>
      <c r="G9" s="41">
        <f t="shared" ref="G9:Q9" si="0">SUM(G10:G14)</f>
        <v>36809.1</v>
      </c>
      <c r="H9" s="41">
        <f t="shared" si="0"/>
        <v>36809.1</v>
      </c>
      <c r="I9" s="41">
        <f t="shared" si="0"/>
        <v>36809.1</v>
      </c>
      <c r="J9" s="41">
        <f t="shared" si="0"/>
        <v>36809.1</v>
      </c>
      <c r="K9" s="41">
        <f t="shared" si="0"/>
        <v>36809.1</v>
      </c>
      <c r="L9" s="41">
        <f t="shared" si="0"/>
        <v>36809.1</v>
      </c>
      <c r="M9" s="41">
        <f t="shared" si="0"/>
        <v>36809.1</v>
      </c>
      <c r="N9" s="41">
        <f t="shared" si="0"/>
        <v>36809.1</v>
      </c>
      <c r="O9" s="41">
        <f t="shared" si="0"/>
        <v>36809.1</v>
      </c>
      <c r="P9" s="41">
        <f t="shared" si="0"/>
        <v>36809.1</v>
      </c>
      <c r="Q9" s="41">
        <f t="shared" si="0"/>
        <v>36809.1</v>
      </c>
    </row>
    <row r="10" spans="1:24" s="42" customFormat="1" ht="36" x14ac:dyDescent="0.2">
      <c r="A10" s="37"/>
      <c r="B10" s="38"/>
      <c r="C10" s="39"/>
      <c r="D10" s="43" t="s">
        <v>42</v>
      </c>
      <c r="E10" s="44">
        <f t="shared" ref="E10:E26" si="1">SUM(F10:Q10)</f>
        <v>0</v>
      </c>
      <c r="F10" s="44">
        <v>0</v>
      </c>
      <c r="G10" s="44">
        <v>0</v>
      </c>
      <c r="H10" s="44">
        <v>0</v>
      </c>
      <c r="I10" s="44">
        <v>0</v>
      </c>
      <c r="J10" s="44">
        <v>0</v>
      </c>
      <c r="K10" s="44">
        <v>0</v>
      </c>
      <c r="L10" s="44">
        <v>0</v>
      </c>
      <c r="M10" s="44">
        <v>0</v>
      </c>
      <c r="N10" s="44">
        <v>0</v>
      </c>
      <c r="O10" s="44">
        <v>0</v>
      </c>
      <c r="P10" s="44">
        <v>0</v>
      </c>
      <c r="Q10" s="44">
        <v>0</v>
      </c>
      <c r="R10" s="45"/>
      <c r="S10" s="45"/>
      <c r="T10" s="45"/>
    </row>
    <row r="11" spans="1:24" s="42" customFormat="1" ht="36" x14ac:dyDescent="0.2">
      <c r="A11" s="37"/>
      <c r="B11" s="38"/>
      <c r="C11" s="39"/>
      <c r="D11" s="43" t="s">
        <v>9</v>
      </c>
      <c r="E11" s="44">
        <f t="shared" si="1"/>
        <v>0</v>
      </c>
      <c r="F11" s="44">
        <v>0</v>
      </c>
      <c r="G11" s="44">
        <v>0</v>
      </c>
      <c r="H11" s="44">
        <v>0</v>
      </c>
      <c r="I11" s="44">
        <v>0</v>
      </c>
      <c r="J11" s="44">
        <v>0</v>
      </c>
      <c r="K11" s="44">
        <v>0</v>
      </c>
      <c r="L11" s="44">
        <v>0</v>
      </c>
      <c r="M11" s="44">
        <v>0</v>
      </c>
      <c r="N11" s="44">
        <v>0</v>
      </c>
      <c r="O11" s="44">
        <v>0</v>
      </c>
      <c r="P11" s="44">
        <v>0</v>
      </c>
      <c r="Q11" s="44">
        <v>0</v>
      </c>
      <c r="R11" s="45"/>
      <c r="S11" s="45"/>
      <c r="T11" s="45"/>
    </row>
    <row r="12" spans="1:24" s="42" customFormat="1" x14ac:dyDescent="0.2">
      <c r="A12" s="37"/>
      <c r="B12" s="38"/>
      <c r="C12" s="39"/>
      <c r="D12" s="43" t="s">
        <v>10</v>
      </c>
      <c r="E12" s="44">
        <f t="shared" si="1"/>
        <v>0</v>
      </c>
      <c r="F12" s="44">
        <v>0</v>
      </c>
      <c r="G12" s="44">
        <v>0</v>
      </c>
      <c r="H12" s="44"/>
      <c r="I12" s="44">
        <v>0</v>
      </c>
      <c r="J12" s="44">
        <v>0</v>
      </c>
      <c r="K12" s="44">
        <v>0</v>
      </c>
      <c r="L12" s="44">
        <v>0</v>
      </c>
      <c r="M12" s="44">
        <v>0</v>
      </c>
      <c r="N12" s="44">
        <v>0</v>
      </c>
      <c r="O12" s="44">
        <v>0</v>
      </c>
      <c r="P12" s="44">
        <v>0</v>
      </c>
      <c r="Q12" s="44">
        <v>0</v>
      </c>
      <c r="R12" s="45"/>
      <c r="S12" s="45"/>
      <c r="T12" s="45"/>
    </row>
    <row r="13" spans="1:24" s="42" customFormat="1" ht="36" x14ac:dyDescent="0.2">
      <c r="A13" s="37"/>
      <c r="B13" s="38"/>
      <c r="C13" s="39"/>
      <c r="D13" s="43" t="s">
        <v>17</v>
      </c>
      <c r="E13" s="44">
        <f>SUM(F13:Q13)</f>
        <v>442109.1999999999</v>
      </c>
      <c r="F13" s="44">
        <f>36809.1+400</f>
        <v>37209.1</v>
      </c>
      <c r="G13" s="44">
        <v>36809.1</v>
      </c>
      <c r="H13" s="44">
        <v>36809.1</v>
      </c>
      <c r="I13" s="44">
        <v>36809.1</v>
      </c>
      <c r="J13" s="44">
        <v>36809.1</v>
      </c>
      <c r="K13" s="44">
        <v>36809.1</v>
      </c>
      <c r="L13" s="44">
        <v>36809.1</v>
      </c>
      <c r="M13" s="44">
        <v>36809.1</v>
      </c>
      <c r="N13" s="44">
        <v>36809.1</v>
      </c>
      <c r="O13" s="44">
        <v>36809.1</v>
      </c>
      <c r="P13" s="44">
        <v>36809.1</v>
      </c>
      <c r="Q13" s="44">
        <v>36809.1</v>
      </c>
      <c r="R13" s="46"/>
      <c r="S13" s="45"/>
      <c r="T13" s="45"/>
    </row>
    <row r="14" spans="1:24" s="42" customFormat="1" x14ac:dyDescent="0.2">
      <c r="A14" s="37"/>
      <c r="B14" s="47"/>
      <c r="C14" s="48"/>
      <c r="D14" s="43" t="s">
        <v>11</v>
      </c>
      <c r="E14" s="44">
        <f t="shared" si="1"/>
        <v>0</v>
      </c>
      <c r="F14" s="44">
        <v>0</v>
      </c>
      <c r="G14" s="44">
        <v>0</v>
      </c>
      <c r="H14" s="44">
        <v>0</v>
      </c>
      <c r="I14" s="44">
        <v>0</v>
      </c>
      <c r="J14" s="44">
        <v>0</v>
      </c>
      <c r="K14" s="44">
        <v>0</v>
      </c>
      <c r="L14" s="44">
        <v>0</v>
      </c>
      <c r="M14" s="44">
        <v>0</v>
      </c>
      <c r="N14" s="44">
        <v>0</v>
      </c>
      <c r="O14" s="44">
        <v>0</v>
      </c>
      <c r="P14" s="44">
        <v>0</v>
      </c>
      <c r="Q14" s="44">
        <v>0</v>
      </c>
      <c r="R14" s="46"/>
      <c r="S14" s="45"/>
      <c r="T14" s="45"/>
    </row>
    <row r="15" spans="1:24" s="50" customFormat="1" ht="16.5" customHeight="1" x14ac:dyDescent="0.2">
      <c r="A15" s="49" t="s">
        <v>19</v>
      </c>
      <c r="B15" s="49" t="s">
        <v>44</v>
      </c>
      <c r="C15" s="49" t="s">
        <v>45</v>
      </c>
      <c r="D15" s="40" t="s">
        <v>0</v>
      </c>
      <c r="E15" s="41">
        <f t="shared" si="1"/>
        <v>1600</v>
      </c>
      <c r="F15" s="41">
        <f>SUM(F16:F20)</f>
        <v>0</v>
      </c>
      <c r="G15" s="41">
        <f t="shared" ref="G15:Q15" si="2">SUM(G16:G20)</f>
        <v>800</v>
      </c>
      <c r="H15" s="41">
        <f t="shared" si="2"/>
        <v>800</v>
      </c>
      <c r="I15" s="41">
        <f t="shared" si="2"/>
        <v>0</v>
      </c>
      <c r="J15" s="41">
        <f t="shared" si="2"/>
        <v>0</v>
      </c>
      <c r="K15" s="41">
        <f t="shared" si="2"/>
        <v>0</v>
      </c>
      <c r="L15" s="41">
        <f t="shared" si="2"/>
        <v>0</v>
      </c>
      <c r="M15" s="41">
        <f t="shared" si="2"/>
        <v>0</v>
      </c>
      <c r="N15" s="41">
        <f t="shared" si="2"/>
        <v>0</v>
      </c>
      <c r="O15" s="41">
        <f t="shared" si="2"/>
        <v>0</v>
      </c>
      <c r="P15" s="41">
        <f t="shared" si="2"/>
        <v>0</v>
      </c>
      <c r="Q15" s="41">
        <f t="shared" si="2"/>
        <v>0</v>
      </c>
    </row>
    <row r="16" spans="1:24" s="42" customFormat="1" ht="36" x14ac:dyDescent="0.2">
      <c r="A16" s="39"/>
      <c r="B16" s="39"/>
      <c r="C16" s="39"/>
      <c r="D16" s="43" t="s">
        <v>42</v>
      </c>
      <c r="E16" s="44">
        <f t="shared" si="1"/>
        <v>0</v>
      </c>
      <c r="F16" s="44">
        <v>0</v>
      </c>
      <c r="G16" s="44">
        <v>0</v>
      </c>
      <c r="H16" s="44">
        <v>0</v>
      </c>
      <c r="I16" s="44">
        <v>0</v>
      </c>
      <c r="J16" s="44">
        <v>0</v>
      </c>
      <c r="K16" s="44">
        <v>0</v>
      </c>
      <c r="L16" s="44">
        <v>0</v>
      </c>
      <c r="M16" s="44">
        <v>0</v>
      </c>
      <c r="N16" s="44">
        <v>0</v>
      </c>
      <c r="O16" s="44">
        <v>0</v>
      </c>
      <c r="P16" s="44">
        <v>0</v>
      </c>
      <c r="Q16" s="44">
        <v>0</v>
      </c>
      <c r="R16" s="45"/>
      <c r="S16" s="45"/>
      <c r="T16" s="45"/>
    </row>
    <row r="17" spans="1:20" s="42" customFormat="1" ht="36" x14ac:dyDescent="0.2">
      <c r="A17" s="39"/>
      <c r="B17" s="39"/>
      <c r="C17" s="39"/>
      <c r="D17" s="43" t="s">
        <v>9</v>
      </c>
      <c r="E17" s="44">
        <f t="shared" si="1"/>
        <v>0</v>
      </c>
      <c r="F17" s="44">
        <v>0</v>
      </c>
      <c r="G17" s="44">
        <v>0</v>
      </c>
      <c r="H17" s="44">
        <v>0</v>
      </c>
      <c r="I17" s="44">
        <v>0</v>
      </c>
      <c r="J17" s="44">
        <v>0</v>
      </c>
      <c r="K17" s="44">
        <v>0</v>
      </c>
      <c r="L17" s="44">
        <v>0</v>
      </c>
      <c r="M17" s="44">
        <v>0</v>
      </c>
      <c r="N17" s="44">
        <v>0</v>
      </c>
      <c r="O17" s="44">
        <v>0</v>
      </c>
      <c r="P17" s="44">
        <v>0</v>
      </c>
      <c r="Q17" s="44">
        <v>0</v>
      </c>
      <c r="R17" s="45"/>
      <c r="S17" s="45"/>
      <c r="T17" s="45"/>
    </row>
    <row r="18" spans="1:20" s="42" customFormat="1" x14ac:dyDescent="0.2">
      <c r="A18" s="39"/>
      <c r="B18" s="39"/>
      <c r="C18" s="39"/>
      <c r="D18" s="43" t="s">
        <v>10</v>
      </c>
      <c r="E18" s="44">
        <f t="shared" si="1"/>
        <v>0</v>
      </c>
      <c r="F18" s="44">
        <v>0</v>
      </c>
      <c r="G18" s="44">
        <v>0</v>
      </c>
      <c r="H18" s="44"/>
      <c r="I18" s="44">
        <v>0</v>
      </c>
      <c r="J18" s="44">
        <v>0</v>
      </c>
      <c r="K18" s="44">
        <v>0</v>
      </c>
      <c r="L18" s="44">
        <v>0</v>
      </c>
      <c r="M18" s="44">
        <v>0</v>
      </c>
      <c r="N18" s="44">
        <v>0</v>
      </c>
      <c r="O18" s="44">
        <v>0</v>
      </c>
      <c r="P18" s="44">
        <v>0</v>
      </c>
      <c r="Q18" s="44">
        <v>0</v>
      </c>
      <c r="R18" s="51"/>
      <c r="S18" s="45"/>
      <c r="T18" s="45"/>
    </row>
    <row r="19" spans="1:20" s="42" customFormat="1" ht="36" x14ac:dyDescent="0.2">
      <c r="A19" s="39"/>
      <c r="B19" s="39"/>
      <c r="C19" s="39"/>
      <c r="D19" s="43" t="s">
        <v>17</v>
      </c>
      <c r="E19" s="44">
        <f t="shared" si="1"/>
        <v>1600</v>
      </c>
      <c r="F19" s="44">
        <f>800-800</f>
        <v>0</v>
      </c>
      <c r="G19" s="44">
        <v>800</v>
      </c>
      <c r="H19" s="44">
        <v>800</v>
      </c>
      <c r="I19" s="44">
        <v>0</v>
      </c>
      <c r="J19" s="44">
        <v>0</v>
      </c>
      <c r="K19" s="44">
        <v>0</v>
      </c>
      <c r="L19" s="44">
        <v>0</v>
      </c>
      <c r="M19" s="44">
        <v>0</v>
      </c>
      <c r="N19" s="44">
        <v>0</v>
      </c>
      <c r="O19" s="44">
        <v>0</v>
      </c>
      <c r="P19" s="44">
        <v>0</v>
      </c>
      <c r="Q19" s="44">
        <v>0</v>
      </c>
      <c r="R19" s="51"/>
      <c r="S19" s="45"/>
      <c r="T19" s="45"/>
    </row>
    <row r="20" spans="1:20" s="42" customFormat="1" x14ac:dyDescent="0.2">
      <c r="A20" s="48"/>
      <c r="B20" s="48"/>
      <c r="C20" s="48"/>
      <c r="D20" s="43" t="s">
        <v>11</v>
      </c>
      <c r="E20" s="44">
        <f t="shared" si="1"/>
        <v>0</v>
      </c>
      <c r="F20" s="44">
        <v>0</v>
      </c>
      <c r="G20" s="44">
        <v>0</v>
      </c>
      <c r="H20" s="44">
        <v>0</v>
      </c>
      <c r="I20" s="44">
        <v>0</v>
      </c>
      <c r="J20" s="44">
        <v>0</v>
      </c>
      <c r="K20" s="44">
        <v>0</v>
      </c>
      <c r="L20" s="44">
        <v>0</v>
      </c>
      <c r="M20" s="44">
        <v>0</v>
      </c>
      <c r="N20" s="44">
        <v>0</v>
      </c>
      <c r="O20" s="44">
        <v>0</v>
      </c>
      <c r="P20" s="44">
        <v>0</v>
      </c>
      <c r="Q20" s="44">
        <v>0</v>
      </c>
      <c r="R20" s="51"/>
      <c r="S20" s="45"/>
      <c r="T20" s="45"/>
    </row>
    <row r="21" spans="1:20" s="60" customFormat="1" x14ac:dyDescent="0.2">
      <c r="A21" s="52" t="s">
        <v>12</v>
      </c>
      <c r="B21" s="53"/>
      <c r="C21" s="54"/>
      <c r="D21" s="40" t="s">
        <v>0</v>
      </c>
      <c r="E21" s="55">
        <f t="shared" si="1"/>
        <v>443709.1999999999</v>
      </c>
      <c r="F21" s="55">
        <f>SUM(F22:F26)</f>
        <v>37209.1</v>
      </c>
      <c r="G21" s="55">
        <f t="shared" ref="G21" si="3">SUM(G22:G26)</f>
        <v>37609.1</v>
      </c>
      <c r="H21" s="55">
        <f t="shared" ref="H21" si="4">SUM(H22:H26)</f>
        <v>37609.1</v>
      </c>
      <c r="I21" s="55">
        <f t="shared" ref="I21" si="5">SUM(I22:I26)</f>
        <v>36809.1</v>
      </c>
      <c r="J21" s="55">
        <f t="shared" ref="J21" si="6">SUM(J22:J26)</f>
        <v>36809.1</v>
      </c>
      <c r="K21" s="55">
        <f t="shared" ref="K21" si="7">SUM(K22:K26)</f>
        <v>36809.1</v>
      </c>
      <c r="L21" s="56">
        <f t="shared" ref="L21" si="8">SUM(L22:L26)</f>
        <v>36809.1</v>
      </c>
      <c r="M21" s="57">
        <f t="shared" ref="M21" si="9">SUM(M22:M26)</f>
        <v>36809.1</v>
      </c>
      <c r="N21" s="56">
        <f t="shared" ref="N21" si="10">SUM(N22:N26)</f>
        <v>36809.1</v>
      </c>
      <c r="O21" s="56">
        <f t="shared" ref="O21" si="11">SUM(O22:O26)</f>
        <v>36809.1</v>
      </c>
      <c r="P21" s="56">
        <f t="shared" ref="P21" si="12">SUM(P22:P26)</f>
        <v>36809.1</v>
      </c>
      <c r="Q21" s="56">
        <f t="shared" ref="Q21" si="13">SUM(Q22:Q26)</f>
        <v>36809.1</v>
      </c>
      <c r="R21" s="58"/>
      <c r="S21" s="59"/>
      <c r="T21" s="59"/>
    </row>
    <row r="22" spans="1:20" s="60" customFormat="1" ht="36" x14ac:dyDescent="0.2">
      <c r="A22" s="61"/>
      <c r="B22" s="62"/>
      <c r="C22" s="63"/>
      <c r="D22" s="40" t="s">
        <v>42</v>
      </c>
      <c r="E22" s="64">
        <f t="shared" si="1"/>
        <v>0</v>
      </c>
      <c r="F22" s="64">
        <f t="shared" ref="F22:Q22" si="14">F10+F16</f>
        <v>0</v>
      </c>
      <c r="G22" s="64">
        <f t="shared" si="14"/>
        <v>0</v>
      </c>
      <c r="H22" s="64">
        <f t="shared" si="14"/>
        <v>0</v>
      </c>
      <c r="I22" s="64">
        <f t="shared" si="14"/>
        <v>0</v>
      </c>
      <c r="J22" s="64">
        <f t="shared" si="14"/>
        <v>0</v>
      </c>
      <c r="K22" s="64">
        <f t="shared" si="14"/>
        <v>0</v>
      </c>
      <c r="L22" s="64">
        <f t="shared" si="14"/>
        <v>0</v>
      </c>
      <c r="M22" s="64">
        <f t="shared" si="14"/>
        <v>0</v>
      </c>
      <c r="N22" s="64">
        <f t="shared" si="14"/>
        <v>0</v>
      </c>
      <c r="O22" s="64">
        <f t="shared" si="14"/>
        <v>0</v>
      </c>
      <c r="P22" s="64">
        <f t="shared" si="14"/>
        <v>0</v>
      </c>
      <c r="Q22" s="64">
        <f t="shared" si="14"/>
        <v>0</v>
      </c>
      <c r="R22" s="58"/>
      <c r="S22" s="59"/>
      <c r="T22" s="59"/>
    </row>
    <row r="23" spans="1:20" s="60" customFormat="1" ht="54" x14ac:dyDescent="0.2">
      <c r="A23" s="61"/>
      <c r="B23" s="62"/>
      <c r="C23" s="63"/>
      <c r="D23" s="40" t="s">
        <v>9</v>
      </c>
      <c r="E23" s="64">
        <f t="shared" si="1"/>
        <v>0</v>
      </c>
      <c r="F23" s="64">
        <f t="shared" ref="F23:Q23" si="15">F11+F17</f>
        <v>0</v>
      </c>
      <c r="G23" s="64">
        <f t="shared" si="15"/>
        <v>0</v>
      </c>
      <c r="H23" s="64">
        <f t="shared" si="15"/>
        <v>0</v>
      </c>
      <c r="I23" s="64">
        <f t="shared" si="15"/>
        <v>0</v>
      </c>
      <c r="J23" s="64">
        <f t="shared" si="15"/>
        <v>0</v>
      </c>
      <c r="K23" s="64">
        <f t="shared" si="15"/>
        <v>0</v>
      </c>
      <c r="L23" s="64">
        <f t="shared" si="15"/>
        <v>0</v>
      </c>
      <c r="M23" s="64">
        <f t="shared" si="15"/>
        <v>0</v>
      </c>
      <c r="N23" s="64">
        <f t="shared" si="15"/>
        <v>0</v>
      </c>
      <c r="O23" s="64">
        <f t="shared" si="15"/>
        <v>0</v>
      </c>
      <c r="P23" s="64">
        <f t="shared" si="15"/>
        <v>0</v>
      </c>
      <c r="Q23" s="64">
        <f t="shared" si="15"/>
        <v>0</v>
      </c>
      <c r="R23" s="58"/>
      <c r="S23" s="59"/>
      <c r="T23" s="59"/>
    </row>
    <row r="24" spans="1:20" s="60" customFormat="1" x14ac:dyDescent="0.2">
      <c r="A24" s="61"/>
      <c r="B24" s="62"/>
      <c r="C24" s="63"/>
      <c r="D24" s="40" t="s">
        <v>10</v>
      </c>
      <c r="E24" s="64">
        <f t="shared" si="1"/>
        <v>0</v>
      </c>
      <c r="F24" s="64">
        <f>F12+F18</f>
        <v>0</v>
      </c>
      <c r="G24" s="64">
        <f t="shared" ref="G24:Q24" si="16">G12+G18</f>
        <v>0</v>
      </c>
      <c r="H24" s="64">
        <f t="shared" si="16"/>
        <v>0</v>
      </c>
      <c r="I24" s="64">
        <f t="shared" si="16"/>
        <v>0</v>
      </c>
      <c r="J24" s="64">
        <f t="shared" si="16"/>
        <v>0</v>
      </c>
      <c r="K24" s="64">
        <f t="shared" si="16"/>
        <v>0</v>
      </c>
      <c r="L24" s="64">
        <f t="shared" si="16"/>
        <v>0</v>
      </c>
      <c r="M24" s="64">
        <f t="shared" si="16"/>
        <v>0</v>
      </c>
      <c r="N24" s="64">
        <f t="shared" si="16"/>
        <v>0</v>
      </c>
      <c r="O24" s="64">
        <f t="shared" si="16"/>
        <v>0</v>
      </c>
      <c r="P24" s="64">
        <f t="shared" si="16"/>
        <v>0</v>
      </c>
      <c r="Q24" s="64">
        <f t="shared" si="16"/>
        <v>0</v>
      </c>
      <c r="R24" s="59"/>
      <c r="S24" s="59"/>
      <c r="T24" s="59"/>
    </row>
    <row r="25" spans="1:20" s="60" customFormat="1" ht="54" x14ac:dyDescent="0.2">
      <c r="A25" s="61"/>
      <c r="B25" s="62"/>
      <c r="C25" s="63"/>
      <c r="D25" s="40" t="s">
        <v>17</v>
      </c>
      <c r="E25" s="64">
        <f t="shared" si="1"/>
        <v>443709.1999999999</v>
      </c>
      <c r="F25" s="64">
        <f>F13+F19</f>
        <v>37209.1</v>
      </c>
      <c r="G25" s="64">
        <f t="shared" ref="G25:Q25" si="17">G13+G19</f>
        <v>37609.1</v>
      </c>
      <c r="H25" s="64">
        <f t="shared" si="17"/>
        <v>37609.1</v>
      </c>
      <c r="I25" s="64">
        <f t="shared" si="17"/>
        <v>36809.1</v>
      </c>
      <c r="J25" s="64">
        <f t="shared" si="17"/>
        <v>36809.1</v>
      </c>
      <c r="K25" s="64">
        <f t="shared" si="17"/>
        <v>36809.1</v>
      </c>
      <c r="L25" s="64">
        <f t="shared" si="17"/>
        <v>36809.1</v>
      </c>
      <c r="M25" s="64">
        <f t="shared" si="17"/>
        <v>36809.1</v>
      </c>
      <c r="N25" s="64">
        <f t="shared" si="17"/>
        <v>36809.1</v>
      </c>
      <c r="O25" s="64">
        <f t="shared" si="17"/>
        <v>36809.1</v>
      </c>
      <c r="P25" s="64">
        <f t="shared" si="17"/>
        <v>36809.1</v>
      </c>
      <c r="Q25" s="64">
        <f t="shared" si="17"/>
        <v>36809.1</v>
      </c>
      <c r="R25" s="59"/>
      <c r="S25" s="59"/>
      <c r="T25" s="59"/>
    </row>
    <row r="26" spans="1:20" s="60" customFormat="1" x14ac:dyDescent="0.2">
      <c r="A26" s="65"/>
      <c r="B26" s="66"/>
      <c r="C26" s="67"/>
      <c r="D26" s="40" t="s">
        <v>11</v>
      </c>
      <c r="E26" s="64">
        <f t="shared" si="1"/>
        <v>0</v>
      </c>
      <c r="F26" s="64">
        <f>F14+F20</f>
        <v>0</v>
      </c>
      <c r="G26" s="64">
        <f t="shared" ref="G26:Q26" si="18">G14+G20</f>
        <v>0</v>
      </c>
      <c r="H26" s="64">
        <f t="shared" si="18"/>
        <v>0</v>
      </c>
      <c r="I26" s="64">
        <f t="shared" si="18"/>
        <v>0</v>
      </c>
      <c r="J26" s="64">
        <f t="shared" si="18"/>
        <v>0</v>
      </c>
      <c r="K26" s="64">
        <f t="shared" si="18"/>
        <v>0</v>
      </c>
      <c r="L26" s="64">
        <f t="shared" si="18"/>
        <v>0</v>
      </c>
      <c r="M26" s="64">
        <f t="shared" si="18"/>
        <v>0</v>
      </c>
      <c r="N26" s="64">
        <f t="shared" si="18"/>
        <v>0</v>
      </c>
      <c r="O26" s="64">
        <f t="shared" si="18"/>
        <v>0</v>
      </c>
      <c r="P26" s="64">
        <f t="shared" si="18"/>
        <v>0</v>
      </c>
      <c r="Q26" s="64">
        <f t="shared" si="18"/>
        <v>0</v>
      </c>
    </row>
    <row r="27" spans="1:20" ht="16.5" customHeight="1" x14ac:dyDescent="0.2">
      <c r="A27" s="68" t="s">
        <v>13</v>
      </c>
      <c r="B27" s="69"/>
      <c r="C27" s="70"/>
      <c r="D27" s="71"/>
      <c r="E27" s="72"/>
      <c r="F27" s="72"/>
      <c r="G27" s="72"/>
      <c r="H27" s="72"/>
      <c r="I27" s="72"/>
      <c r="J27" s="72"/>
      <c r="K27" s="72"/>
      <c r="L27" s="73"/>
      <c r="M27" s="73"/>
      <c r="N27" s="73"/>
      <c r="O27" s="73"/>
      <c r="P27" s="73"/>
      <c r="Q27" s="73"/>
    </row>
    <row r="28" spans="1:20" ht="16.5" customHeight="1" x14ac:dyDescent="0.2">
      <c r="A28" s="74" t="s">
        <v>14</v>
      </c>
      <c r="B28" s="75"/>
      <c r="C28" s="76"/>
      <c r="D28" s="40" t="s">
        <v>0</v>
      </c>
      <c r="E28" s="64">
        <f t="shared" ref="E28:E33" si="19">SUM(F28:I28)</f>
        <v>0</v>
      </c>
      <c r="F28" s="64">
        <f t="shared" ref="F28:K28" si="20">SUM(F30:F33)</f>
        <v>0</v>
      </c>
      <c r="G28" s="64">
        <f t="shared" si="20"/>
        <v>0</v>
      </c>
      <c r="H28" s="64">
        <f t="shared" si="20"/>
        <v>0</v>
      </c>
      <c r="I28" s="64">
        <f t="shared" si="20"/>
        <v>0</v>
      </c>
      <c r="J28" s="64">
        <f t="shared" si="20"/>
        <v>0</v>
      </c>
      <c r="K28" s="64">
        <f t="shared" si="20"/>
        <v>0</v>
      </c>
      <c r="L28" s="73"/>
      <c r="M28" s="73"/>
      <c r="N28" s="73"/>
      <c r="O28" s="73"/>
      <c r="P28" s="73"/>
      <c r="Q28" s="73"/>
    </row>
    <row r="29" spans="1:20" ht="16.5" customHeight="1" x14ac:dyDescent="0.2">
      <c r="A29" s="77"/>
      <c r="B29" s="78"/>
      <c r="C29" s="79"/>
      <c r="D29" s="43" t="s">
        <v>42</v>
      </c>
      <c r="E29" s="64"/>
      <c r="F29" s="64"/>
      <c r="G29" s="64"/>
      <c r="H29" s="64"/>
      <c r="I29" s="64"/>
      <c r="J29" s="64"/>
      <c r="K29" s="64"/>
      <c r="L29" s="73"/>
      <c r="M29" s="73"/>
      <c r="N29" s="73"/>
      <c r="O29" s="73"/>
      <c r="P29" s="73"/>
      <c r="Q29" s="73"/>
    </row>
    <row r="30" spans="1:20" ht="36" x14ac:dyDescent="0.2">
      <c r="A30" s="77"/>
      <c r="B30" s="78"/>
      <c r="C30" s="79"/>
      <c r="D30" s="43" t="s">
        <v>9</v>
      </c>
      <c r="E30" s="72">
        <f t="shared" si="19"/>
        <v>0</v>
      </c>
      <c r="F30" s="72">
        <v>0</v>
      </c>
      <c r="G30" s="72">
        <v>0</v>
      </c>
      <c r="H30" s="72">
        <v>0</v>
      </c>
      <c r="I30" s="72">
        <v>0</v>
      </c>
      <c r="J30" s="72">
        <v>0</v>
      </c>
      <c r="K30" s="72">
        <v>0</v>
      </c>
      <c r="L30" s="73"/>
      <c r="M30" s="73"/>
      <c r="N30" s="73"/>
      <c r="O30" s="73"/>
      <c r="P30" s="73"/>
      <c r="Q30" s="73"/>
    </row>
    <row r="31" spans="1:20" x14ac:dyDescent="0.2">
      <c r="A31" s="77"/>
      <c r="B31" s="78"/>
      <c r="C31" s="79"/>
      <c r="D31" s="43" t="s">
        <v>10</v>
      </c>
      <c r="E31" s="72">
        <f t="shared" si="19"/>
        <v>0</v>
      </c>
      <c r="F31" s="72">
        <v>0</v>
      </c>
      <c r="G31" s="72">
        <v>0</v>
      </c>
      <c r="H31" s="72">
        <v>0</v>
      </c>
      <c r="I31" s="72">
        <v>0</v>
      </c>
      <c r="J31" s="72">
        <v>0</v>
      </c>
      <c r="K31" s="72">
        <v>0</v>
      </c>
      <c r="L31" s="73"/>
      <c r="M31" s="73"/>
      <c r="N31" s="73"/>
      <c r="O31" s="73"/>
      <c r="P31" s="73"/>
      <c r="Q31" s="73"/>
    </row>
    <row r="32" spans="1:20" ht="36" x14ac:dyDescent="0.2">
      <c r="A32" s="77"/>
      <c r="B32" s="78"/>
      <c r="C32" s="79"/>
      <c r="D32" s="43" t="s">
        <v>17</v>
      </c>
      <c r="E32" s="72">
        <f t="shared" si="19"/>
        <v>0</v>
      </c>
      <c r="F32" s="72">
        <v>0</v>
      </c>
      <c r="G32" s="72">
        <v>0</v>
      </c>
      <c r="H32" s="72">
        <v>0</v>
      </c>
      <c r="I32" s="72">
        <v>0</v>
      </c>
      <c r="J32" s="72">
        <v>0</v>
      </c>
      <c r="K32" s="72">
        <v>0</v>
      </c>
      <c r="L32" s="73"/>
      <c r="M32" s="73"/>
      <c r="N32" s="73"/>
      <c r="O32" s="73"/>
      <c r="P32" s="73"/>
      <c r="Q32" s="73"/>
    </row>
    <row r="33" spans="1:17" x14ac:dyDescent="0.2">
      <c r="A33" s="80"/>
      <c r="B33" s="81"/>
      <c r="C33" s="82"/>
      <c r="D33" s="43" t="s">
        <v>11</v>
      </c>
      <c r="E33" s="72">
        <f t="shared" si="19"/>
        <v>0</v>
      </c>
      <c r="F33" s="72">
        <v>0</v>
      </c>
      <c r="G33" s="72">
        <v>0</v>
      </c>
      <c r="H33" s="72">
        <v>0</v>
      </c>
      <c r="I33" s="72">
        <v>0</v>
      </c>
      <c r="J33" s="72">
        <v>0</v>
      </c>
      <c r="K33" s="72">
        <v>0</v>
      </c>
      <c r="L33" s="73"/>
      <c r="M33" s="73"/>
      <c r="N33" s="73"/>
      <c r="O33" s="73"/>
      <c r="P33" s="73"/>
      <c r="Q33" s="73"/>
    </row>
    <row r="34" spans="1:17" ht="16.5" customHeight="1" x14ac:dyDescent="0.2">
      <c r="A34" s="75" t="s">
        <v>15</v>
      </c>
      <c r="B34" s="75"/>
      <c r="C34" s="76"/>
      <c r="D34" s="40" t="s">
        <v>0</v>
      </c>
      <c r="E34" s="64">
        <f t="shared" ref="E34:E38" si="21">SUM(F34:I34)</f>
        <v>0</v>
      </c>
      <c r="F34" s="64">
        <f t="shared" ref="F34:K34" si="22">SUM(F35:F38)</f>
        <v>0</v>
      </c>
      <c r="G34" s="64">
        <f t="shared" si="22"/>
        <v>0</v>
      </c>
      <c r="H34" s="64">
        <f t="shared" si="22"/>
        <v>0</v>
      </c>
      <c r="I34" s="64">
        <f t="shared" si="22"/>
        <v>0</v>
      </c>
      <c r="J34" s="64">
        <f t="shared" si="22"/>
        <v>0</v>
      </c>
      <c r="K34" s="64">
        <f t="shared" si="22"/>
        <v>0</v>
      </c>
      <c r="L34" s="64">
        <f t="shared" ref="L34:Q34" si="23">SUM(L35:L38)</f>
        <v>0</v>
      </c>
      <c r="M34" s="64">
        <f t="shared" si="23"/>
        <v>0</v>
      </c>
      <c r="N34" s="64">
        <f t="shared" si="23"/>
        <v>0</v>
      </c>
      <c r="O34" s="64">
        <f t="shared" si="23"/>
        <v>0</v>
      </c>
      <c r="P34" s="64">
        <f t="shared" si="23"/>
        <v>0</v>
      </c>
      <c r="Q34" s="64">
        <f t="shared" si="23"/>
        <v>0</v>
      </c>
    </row>
    <row r="35" spans="1:17" ht="36" x14ac:dyDescent="0.2">
      <c r="A35" s="78"/>
      <c r="B35" s="78"/>
      <c r="C35" s="79"/>
      <c r="D35" s="43" t="s">
        <v>42</v>
      </c>
      <c r="E35" s="72">
        <f t="shared" si="21"/>
        <v>0</v>
      </c>
      <c r="F35" s="72">
        <f t="shared" ref="F35:G35" si="24">F22</f>
        <v>0</v>
      </c>
      <c r="G35" s="72">
        <f t="shared" si="24"/>
        <v>0</v>
      </c>
      <c r="H35" s="72">
        <f t="shared" ref="H35:I35" si="25">H22</f>
        <v>0</v>
      </c>
      <c r="I35" s="72">
        <f t="shared" si="25"/>
        <v>0</v>
      </c>
      <c r="J35" s="72">
        <f t="shared" ref="J35" si="26">J22</f>
        <v>0</v>
      </c>
      <c r="K35" s="72"/>
      <c r="L35" s="72"/>
      <c r="M35" s="72"/>
      <c r="N35" s="72"/>
      <c r="O35" s="72"/>
      <c r="P35" s="72"/>
      <c r="Q35" s="72"/>
    </row>
    <row r="36" spans="1:17" ht="36" x14ac:dyDescent="0.2">
      <c r="A36" s="78"/>
      <c r="B36" s="78"/>
      <c r="C36" s="79"/>
      <c r="D36" s="43" t="s">
        <v>9</v>
      </c>
      <c r="E36" s="72">
        <f t="shared" si="21"/>
        <v>0</v>
      </c>
      <c r="F36" s="72">
        <f t="shared" ref="F36:G36" si="27">F23</f>
        <v>0</v>
      </c>
      <c r="G36" s="72">
        <f t="shared" si="27"/>
        <v>0</v>
      </c>
      <c r="H36" s="72">
        <f t="shared" ref="H36:I36" si="28">H23</f>
        <v>0</v>
      </c>
      <c r="I36" s="72">
        <f t="shared" si="28"/>
        <v>0</v>
      </c>
      <c r="J36" s="72">
        <f t="shared" ref="J36:K36" si="29">J23</f>
        <v>0</v>
      </c>
      <c r="K36" s="72">
        <f t="shared" si="29"/>
        <v>0</v>
      </c>
      <c r="L36" s="72">
        <f t="shared" ref="L36:Q36" si="30">L23</f>
        <v>0</v>
      </c>
      <c r="M36" s="72">
        <f t="shared" si="30"/>
        <v>0</v>
      </c>
      <c r="N36" s="72">
        <f t="shared" si="30"/>
        <v>0</v>
      </c>
      <c r="O36" s="72">
        <f t="shared" si="30"/>
        <v>0</v>
      </c>
      <c r="P36" s="72">
        <f t="shared" si="30"/>
        <v>0</v>
      </c>
      <c r="Q36" s="72">
        <f t="shared" si="30"/>
        <v>0</v>
      </c>
    </row>
    <row r="37" spans="1:17" x14ac:dyDescent="0.2">
      <c r="A37" s="78"/>
      <c r="B37" s="78"/>
      <c r="C37" s="79"/>
      <c r="D37" s="43" t="s">
        <v>10</v>
      </c>
      <c r="E37" s="72">
        <f t="shared" si="21"/>
        <v>0</v>
      </c>
      <c r="F37" s="72">
        <f t="shared" ref="F37:G37" si="31">F24</f>
        <v>0</v>
      </c>
      <c r="G37" s="72">
        <f t="shared" si="31"/>
        <v>0</v>
      </c>
      <c r="H37" s="72">
        <f t="shared" ref="H37:I37" si="32">H24</f>
        <v>0</v>
      </c>
      <c r="I37" s="72">
        <f t="shared" si="32"/>
        <v>0</v>
      </c>
      <c r="J37" s="72">
        <f t="shared" ref="J37:K37" si="33">J24</f>
        <v>0</v>
      </c>
      <c r="K37" s="72">
        <f t="shared" si="33"/>
        <v>0</v>
      </c>
      <c r="L37" s="72">
        <f t="shared" ref="L37:Q37" si="34">L24</f>
        <v>0</v>
      </c>
      <c r="M37" s="72">
        <f t="shared" si="34"/>
        <v>0</v>
      </c>
      <c r="N37" s="72">
        <f t="shared" si="34"/>
        <v>0</v>
      </c>
      <c r="O37" s="72">
        <f t="shared" si="34"/>
        <v>0</v>
      </c>
      <c r="P37" s="72">
        <f t="shared" si="34"/>
        <v>0</v>
      </c>
      <c r="Q37" s="72">
        <f t="shared" si="34"/>
        <v>0</v>
      </c>
    </row>
    <row r="38" spans="1:17" ht="36" x14ac:dyDescent="0.2">
      <c r="A38" s="78"/>
      <c r="B38" s="78"/>
      <c r="C38" s="79"/>
      <c r="D38" s="43" t="s">
        <v>17</v>
      </c>
      <c r="E38" s="72">
        <f t="shared" si="21"/>
        <v>0</v>
      </c>
      <c r="F38" s="72">
        <f t="shared" ref="F38:G38" si="35">F26</f>
        <v>0</v>
      </c>
      <c r="G38" s="72">
        <f t="shared" si="35"/>
        <v>0</v>
      </c>
      <c r="H38" s="72">
        <f t="shared" ref="H38:I38" si="36">H26</f>
        <v>0</v>
      </c>
      <c r="I38" s="72">
        <f t="shared" si="36"/>
        <v>0</v>
      </c>
      <c r="J38" s="72">
        <f t="shared" ref="J38:K38" si="37">J26</f>
        <v>0</v>
      </c>
      <c r="K38" s="72">
        <f t="shared" si="37"/>
        <v>0</v>
      </c>
      <c r="L38" s="72">
        <f t="shared" ref="L38:Q38" si="38">L26</f>
        <v>0</v>
      </c>
      <c r="M38" s="72">
        <f t="shared" si="38"/>
        <v>0</v>
      </c>
      <c r="N38" s="72">
        <f t="shared" si="38"/>
        <v>0</v>
      </c>
      <c r="O38" s="72">
        <f t="shared" si="38"/>
        <v>0</v>
      </c>
      <c r="P38" s="72">
        <f t="shared" si="38"/>
        <v>0</v>
      </c>
      <c r="Q38" s="72">
        <f t="shared" si="38"/>
        <v>0</v>
      </c>
    </row>
    <row r="39" spans="1:17" ht="16.5" customHeight="1" x14ac:dyDescent="0.2">
      <c r="A39" s="81"/>
      <c r="B39" s="81"/>
      <c r="C39" s="82"/>
      <c r="D39" s="43" t="s">
        <v>11</v>
      </c>
      <c r="E39" s="72"/>
      <c r="F39" s="72"/>
      <c r="G39" s="72"/>
      <c r="H39" s="72"/>
      <c r="I39" s="72"/>
      <c r="J39" s="72"/>
      <c r="K39" s="72"/>
      <c r="L39" s="72"/>
      <c r="M39" s="72"/>
      <c r="N39" s="72"/>
      <c r="O39" s="72"/>
      <c r="P39" s="72"/>
      <c r="Q39" s="72"/>
    </row>
    <row r="40" spans="1:17" ht="16.5" customHeight="1" x14ac:dyDescent="0.2">
      <c r="A40" s="68" t="s">
        <v>13</v>
      </c>
      <c r="B40" s="69"/>
      <c r="C40" s="70"/>
      <c r="D40" s="43"/>
      <c r="E40" s="72"/>
      <c r="F40" s="72"/>
      <c r="G40" s="72"/>
      <c r="H40" s="72"/>
      <c r="I40" s="72"/>
      <c r="J40" s="72"/>
      <c r="K40" s="72"/>
      <c r="L40" s="72"/>
      <c r="M40" s="72"/>
      <c r="N40" s="72"/>
      <c r="O40" s="72"/>
      <c r="P40" s="72"/>
      <c r="Q40" s="72"/>
    </row>
    <row r="41" spans="1:17" ht="16.5" customHeight="1" x14ac:dyDescent="0.2">
      <c r="A41" s="83" t="s">
        <v>41</v>
      </c>
      <c r="B41" s="84"/>
      <c r="C41" s="85"/>
      <c r="D41" s="40" t="s">
        <v>0</v>
      </c>
      <c r="E41" s="64">
        <f t="shared" ref="E41:K41" si="39">SUM(E42:E45)</f>
        <v>149636.4</v>
      </c>
      <c r="F41" s="64">
        <f t="shared" si="39"/>
        <v>37609.1</v>
      </c>
      <c r="G41" s="64">
        <f t="shared" si="39"/>
        <v>37609.1</v>
      </c>
      <c r="H41" s="64">
        <f t="shared" si="39"/>
        <v>37609.1</v>
      </c>
      <c r="I41" s="64">
        <f t="shared" si="39"/>
        <v>36809.1</v>
      </c>
      <c r="J41" s="64">
        <f t="shared" si="39"/>
        <v>36809.1</v>
      </c>
      <c r="K41" s="64">
        <f t="shared" si="39"/>
        <v>36809.1</v>
      </c>
      <c r="L41" s="64">
        <f t="shared" ref="L41:Q41" si="40">SUM(L42:L45)</f>
        <v>36809.1</v>
      </c>
      <c r="M41" s="64">
        <f t="shared" si="40"/>
        <v>36809.1</v>
      </c>
      <c r="N41" s="64">
        <f t="shared" si="40"/>
        <v>36809.1</v>
      </c>
      <c r="O41" s="64">
        <f t="shared" si="40"/>
        <v>36809.1</v>
      </c>
      <c r="P41" s="64">
        <f t="shared" si="40"/>
        <v>36809.1</v>
      </c>
      <c r="Q41" s="64">
        <f t="shared" si="40"/>
        <v>36809.1</v>
      </c>
    </row>
    <row r="42" spans="1:17" ht="36" x14ac:dyDescent="0.2">
      <c r="A42" s="86"/>
      <c r="B42" s="87"/>
      <c r="C42" s="88"/>
      <c r="D42" s="40" t="s">
        <v>42</v>
      </c>
      <c r="E42" s="72">
        <f>SUM(F42:I42)</f>
        <v>0</v>
      </c>
      <c r="F42" s="64">
        <v>0</v>
      </c>
      <c r="G42" s="64">
        <v>0</v>
      </c>
      <c r="H42" s="64">
        <v>0</v>
      </c>
      <c r="I42" s="64">
        <v>0</v>
      </c>
      <c r="J42" s="64">
        <v>0</v>
      </c>
      <c r="K42" s="64">
        <v>0</v>
      </c>
      <c r="L42" s="64">
        <v>0</v>
      </c>
      <c r="M42" s="64">
        <v>0</v>
      </c>
      <c r="N42" s="64">
        <v>0</v>
      </c>
      <c r="O42" s="64">
        <v>0</v>
      </c>
      <c r="P42" s="64">
        <v>0</v>
      </c>
      <c r="Q42" s="64">
        <v>0</v>
      </c>
    </row>
    <row r="43" spans="1:17" ht="54" x14ac:dyDescent="0.2">
      <c r="A43" s="86"/>
      <c r="B43" s="87"/>
      <c r="C43" s="88"/>
      <c r="D43" s="40" t="s">
        <v>9</v>
      </c>
      <c r="E43" s="72">
        <f>SUM(F43:I43)</f>
        <v>0</v>
      </c>
      <c r="F43" s="64">
        <v>0</v>
      </c>
      <c r="G43" s="64">
        <v>0</v>
      </c>
      <c r="H43" s="64">
        <v>0</v>
      </c>
      <c r="I43" s="64">
        <v>0</v>
      </c>
      <c r="J43" s="64">
        <v>0</v>
      </c>
      <c r="K43" s="64">
        <v>0</v>
      </c>
      <c r="L43" s="64">
        <v>0</v>
      </c>
      <c r="M43" s="64">
        <v>0</v>
      </c>
      <c r="N43" s="64">
        <v>0</v>
      </c>
      <c r="O43" s="64">
        <v>0</v>
      </c>
      <c r="P43" s="64">
        <v>0</v>
      </c>
      <c r="Q43" s="64">
        <v>0</v>
      </c>
    </row>
    <row r="44" spans="1:17" x14ac:dyDescent="0.2">
      <c r="A44" s="86"/>
      <c r="B44" s="87"/>
      <c r="C44" s="88"/>
      <c r="D44" s="40" t="s">
        <v>10</v>
      </c>
      <c r="E44" s="72">
        <f>SUM(F44:I44)</f>
        <v>0</v>
      </c>
      <c r="F44" s="64">
        <v>0</v>
      </c>
      <c r="G44" s="64">
        <v>0</v>
      </c>
      <c r="H44" s="64">
        <v>0</v>
      </c>
      <c r="I44" s="64">
        <v>0</v>
      </c>
      <c r="J44" s="64">
        <v>0</v>
      </c>
      <c r="K44" s="64">
        <v>0</v>
      </c>
      <c r="L44" s="64">
        <v>0</v>
      </c>
      <c r="M44" s="64">
        <v>0</v>
      </c>
      <c r="N44" s="64">
        <v>0</v>
      </c>
      <c r="O44" s="64">
        <v>0</v>
      </c>
      <c r="P44" s="64">
        <v>0</v>
      </c>
      <c r="Q44" s="64">
        <v>0</v>
      </c>
    </row>
    <row r="45" spans="1:17" ht="54" x14ac:dyDescent="0.2">
      <c r="A45" s="86"/>
      <c r="B45" s="87"/>
      <c r="C45" s="88"/>
      <c r="D45" s="40" t="s">
        <v>17</v>
      </c>
      <c r="E45" s="72">
        <f>SUM(F45:I45)</f>
        <v>149636.4</v>
      </c>
      <c r="F45" s="64">
        <v>37609.1</v>
      </c>
      <c r="G45" s="64">
        <v>37609.1</v>
      </c>
      <c r="H45" s="64">
        <v>37609.1</v>
      </c>
      <c r="I45" s="64">
        <v>36809.1</v>
      </c>
      <c r="J45" s="64">
        <v>36809.1</v>
      </c>
      <c r="K45" s="64">
        <v>36809.1</v>
      </c>
      <c r="L45" s="64">
        <v>36809.1</v>
      </c>
      <c r="M45" s="64">
        <v>36809.1</v>
      </c>
      <c r="N45" s="64">
        <v>36809.1</v>
      </c>
      <c r="O45" s="64">
        <v>36809.1</v>
      </c>
      <c r="P45" s="64">
        <v>36809.1</v>
      </c>
      <c r="Q45" s="64">
        <v>36809.1</v>
      </c>
    </row>
    <row r="46" spans="1:17" x14ac:dyDescent="0.2">
      <c r="A46" s="89"/>
      <c r="B46" s="90"/>
      <c r="C46" s="91"/>
      <c r="D46" s="40" t="s">
        <v>11</v>
      </c>
      <c r="E46" s="72">
        <f>SUM(F46:I46)</f>
        <v>0</v>
      </c>
      <c r="F46" s="64">
        <v>0</v>
      </c>
      <c r="G46" s="64">
        <v>0</v>
      </c>
      <c r="H46" s="64">
        <v>0</v>
      </c>
      <c r="I46" s="64">
        <v>0</v>
      </c>
      <c r="J46" s="64">
        <v>0</v>
      </c>
      <c r="K46" s="64">
        <v>0</v>
      </c>
      <c r="L46" s="64">
        <v>0</v>
      </c>
      <c r="M46" s="64">
        <v>0</v>
      </c>
      <c r="N46" s="64">
        <v>0</v>
      </c>
      <c r="O46" s="64">
        <v>0</v>
      </c>
      <c r="P46" s="64">
        <v>0</v>
      </c>
      <c r="Q46" s="64">
        <v>0</v>
      </c>
    </row>
    <row r="47" spans="1:17" x14ac:dyDescent="0.2">
      <c r="D47" s="92"/>
    </row>
  </sheetData>
  <mergeCells count="22">
    <mergeCell ref="R18:R20"/>
    <mergeCell ref="R21:R23"/>
    <mergeCell ref="A6:A7"/>
    <mergeCell ref="B6:B7"/>
    <mergeCell ref="C6:C7"/>
    <mergeCell ref="D6:D7"/>
    <mergeCell ref="A21:C26"/>
    <mergeCell ref="E6:Q6"/>
    <mergeCell ref="C9:C14"/>
    <mergeCell ref="A15:A20"/>
    <mergeCell ref="B15:B20"/>
    <mergeCell ref="C15:C20"/>
    <mergeCell ref="A41:B46"/>
    <mergeCell ref="C41:C46"/>
    <mergeCell ref="A34:C39"/>
    <mergeCell ref="P2:Q2"/>
    <mergeCell ref="A40:C40"/>
    <mergeCell ref="A27:C27"/>
    <mergeCell ref="A28:C33"/>
    <mergeCell ref="H3:L3"/>
    <mergeCell ref="A9:A14"/>
    <mergeCell ref="B9:B14"/>
  </mergeCells>
  <pageMargins left="0" right="0.39370078740157483" top="0.47244094488188981" bottom="0.47244094488188981" header="0.31496062992125984" footer="0.31496062992125984"/>
  <pageSetup paperSize="9" scale="31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6"/>
  <sheetViews>
    <sheetView view="pageBreakPreview" zoomScale="70" zoomScaleNormal="70" zoomScaleSheetLayoutView="70" workbookViewId="0">
      <selection activeCell="V13" sqref="V13"/>
    </sheetView>
  </sheetViews>
  <sheetFormatPr defaultRowHeight="16.5" x14ac:dyDescent="0.2"/>
  <cols>
    <col min="1" max="1" width="7.28515625" style="1" customWidth="1"/>
    <col min="2" max="2" width="65" style="1" customWidth="1"/>
    <col min="3" max="8" width="19.5703125" style="1" customWidth="1"/>
    <col min="9" max="9" width="10.42578125" style="1" customWidth="1"/>
    <col min="10" max="11" width="8.5703125" style="1" bestFit="1" customWidth="1"/>
    <col min="12" max="14" width="8.5703125" style="1" customWidth="1"/>
    <col min="15" max="15" width="8.5703125" style="1" bestFit="1" customWidth="1"/>
    <col min="16" max="16" width="21.42578125" style="1" customWidth="1"/>
    <col min="17" max="16384" width="9.140625" style="1"/>
  </cols>
  <sheetData>
    <row r="1" spans="1:16" x14ac:dyDescent="0.2">
      <c r="P1" s="2" t="s">
        <v>46</v>
      </c>
    </row>
    <row r="2" spans="1:16" x14ac:dyDescent="0.2">
      <c r="A2" s="3"/>
    </row>
    <row r="3" spans="1:16" x14ac:dyDescent="0.2">
      <c r="A3" s="26" t="s">
        <v>47</v>
      </c>
      <c r="B3" s="26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</row>
    <row r="4" spans="1:16" x14ac:dyDescent="0.2">
      <c r="A4" s="4"/>
    </row>
    <row r="5" spans="1:16" x14ac:dyDescent="0.2">
      <c r="A5" s="27" t="s">
        <v>48</v>
      </c>
      <c r="B5" s="27" t="s">
        <v>49</v>
      </c>
      <c r="C5" s="27" t="s">
        <v>50</v>
      </c>
      <c r="D5" s="29" t="s">
        <v>51</v>
      </c>
      <c r="E5" s="30"/>
      <c r="F5" s="30"/>
      <c r="G5" s="30"/>
      <c r="H5" s="30"/>
      <c r="I5" s="30"/>
      <c r="J5" s="30"/>
      <c r="K5" s="30"/>
      <c r="L5" s="30"/>
      <c r="M5" s="30"/>
      <c r="N5" s="30"/>
      <c r="O5" s="31"/>
      <c r="P5" s="27" t="s">
        <v>52</v>
      </c>
    </row>
    <row r="6" spans="1:16" ht="105.75" customHeight="1" x14ac:dyDescent="0.2">
      <c r="A6" s="28"/>
      <c r="B6" s="28"/>
      <c r="C6" s="28"/>
      <c r="D6" s="5">
        <v>2019</v>
      </c>
      <c r="E6" s="5">
        <v>2020</v>
      </c>
      <c r="F6" s="5">
        <v>2021</v>
      </c>
      <c r="G6" s="5">
        <v>2022</v>
      </c>
      <c r="H6" s="5">
        <v>2023</v>
      </c>
      <c r="I6" s="5">
        <v>2024</v>
      </c>
      <c r="J6" s="5">
        <v>2025</v>
      </c>
      <c r="K6" s="5">
        <v>2026</v>
      </c>
      <c r="L6" s="5">
        <v>2027</v>
      </c>
      <c r="M6" s="5">
        <v>2028</v>
      </c>
      <c r="N6" s="5">
        <v>2029</v>
      </c>
      <c r="O6" s="5">
        <v>2030</v>
      </c>
      <c r="P6" s="28"/>
    </row>
    <row r="7" spans="1:16" s="7" customFormat="1" ht="12.75" x14ac:dyDescent="0.2">
      <c r="A7" s="6">
        <v>1</v>
      </c>
      <c r="B7" s="6">
        <v>2</v>
      </c>
      <c r="C7" s="6">
        <v>3</v>
      </c>
      <c r="D7" s="6">
        <v>4</v>
      </c>
      <c r="E7" s="6">
        <v>5</v>
      </c>
      <c r="F7" s="6">
        <v>6</v>
      </c>
      <c r="G7" s="6">
        <v>7</v>
      </c>
      <c r="H7" s="6">
        <v>8</v>
      </c>
      <c r="I7" s="6">
        <v>9</v>
      </c>
      <c r="J7" s="6">
        <v>10</v>
      </c>
      <c r="K7" s="6">
        <v>11</v>
      </c>
      <c r="L7" s="6">
        <v>12</v>
      </c>
      <c r="M7" s="6">
        <v>13</v>
      </c>
      <c r="N7" s="6">
        <v>14</v>
      </c>
      <c r="O7" s="6">
        <v>15</v>
      </c>
      <c r="P7" s="6">
        <v>16</v>
      </c>
    </row>
    <row r="8" spans="1:16" s="11" customFormat="1" ht="49.5" x14ac:dyDescent="0.2">
      <c r="A8" s="8">
        <v>1</v>
      </c>
      <c r="B8" s="9" t="s">
        <v>53</v>
      </c>
      <c r="C8" s="10">
        <v>2.5</v>
      </c>
      <c r="D8" s="10">
        <v>3.5</v>
      </c>
      <c r="E8" s="10">
        <v>3.5</v>
      </c>
      <c r="F8" s="10">
        <v>3.5</v>
      </c>
      <c r="G8" s="10">
        <v>3.5</v>
      </c>
      <c r="H8" s="10">
        <v>3.5</v>
      </c>
      <c r="I8" s="10">
        <v>3.5</v>
      </c>
      <c r="J8" s="10">
        <v>3.5</v>
      </c>
      <c r="K8" s="10">
        <v>3.5</v>
      </c>
      <c r="L8" s="10">
        <v>3.5</v>
      </c>
      <c r="M8" s="10">
        <v>3.5</v>
      </c>
      <c r="N8" s="10">
        <v>3.5</v>
      </c>
      <c r="O8" s="10">
        <v>3.5</v>
      </c>
      <c r="P8" s="10">
        <v>3.5</v>
      </c>
    </row>
    <row r="9" spans="1:16" ht="49.5" x14ac:dyDescent="0.2">
      <c r="A9" s="10">
        <v>2</v>
      </c>
      <c r="B9" s="12" t="s">
        <v>54</v>
      </c>
      <c r="C9" s="13">
        <v>20</v>
      </c>
      <c r="D9" s="13">
        <v>23</v>
      </c>
      <c r="E9" s="13">
        <v>23</v>
      </c>
      <c r="F9" s="13">
        <v>23</v>
      </c>
      <c r="G9" s="13">
        <v>23</v>
      </c>
      <c r="H9" s="13">
        <v>23</v>
      </c>
      <c r="I9" s="13">
        <v>23</v>
      </c>
      <c r="J9" s="13">
        <v>23</v>
      </c>
      <c r="K9" s="13">
        <v>23</v>
      </c>
      <c r="L9" s="13">
        <v>23</v>
      </c>
      <c r="M9" s="13">
        <v>23</v>
      </c>
      <c r="N9" s="13">
        <v>23</v>
      </c>
      <c r="O9" s="13">
        <v>23</v>
      </c>
      <c r="P9" s="13">
        <v>23</v>
      </c>
    </row>
    <row r="10" spans="1:16" s="17" customFormat="1" ht="99" x14ac:dyDescent="0.2">
      <c r="A10" s="14">
        <v>3</v>
      </c>
      <c r="B10" s="15" t="s">
        <v>55</v>
      </c>
      <c r="C10" s="16">
        <v>1.1499999999999999</v>
      </c>
      <c r="D10" s="16">
        <v>1.34</v>
      </c>
      <c r="E10" s="16">
        <v>1.34</v>
      </c>
      <c r="F10" s="16">
        <v>1.34</v>
      </c>
      <c r="G10" s="16">
        <v>1.34</v>
      </c>
      <c r="H10" s="16">
        <v>1.34</v>
      </c>
      <c r="I10" s="16">
        <v>1.34</v>
      </c>
      <c r="J10" s="16">
        <v>1.34</v>
      </c>
      <c r="K10" s="16">
        <v>1.34</v>
      </c>
      <c r="L10" s="16">
        <v>1.34</v>
      </c>
      <c r="M10" s="16">
        <v>1.34</v>
      </c>
      <c r="N10" s="16">
        <v>1.34</v>
      </c>
      <c r="O10" s="16">
        <v>1.34</v>
      </c>
      <c r="P10" s="16">
        <v>1.34</v>
      </c>
    </row>
    <row r="11" spans="1:16" s="17" customFormat="1" ht="49.5" x14ac:dyDescent="0.2">
      <c r="A11" s="8">
        <v>4</v>
      </c>
      <c r="B11" s="18" t="s">
        <v>56</v>
      </c>
      <c r="C11" s="10">
        <v>55.4</v>
      </c>
      <c r="D11" s="19">
        <v>84.3</v>
      </c>
      <c r="E11" s="19">
        <v>84.3</v>
      </c>
      <c r="F11" s="19">
        <v>84.3</v>
      </c>
      <c r="G11" s="19">
        <v>84.3</v>
      </c>
      <c r="H11" s="19">
        <v>84.3</v>
      </c>
      <c r="I11" s="19">
        <v>84.3</v>
      </c>
      <c r="J11" s="19">
        <v>84.3</v>
      </c>
      <c r="K11" s="19">
        <v>84.3</v>
      </c>
      <c r="L11" s="19">
        <v>84.3</v>
      </c>
      <c r="M11" s="19">
        <v>84.3</v>
      </c>
      <c r="N11" s="19">
        <v>84.3</v>
      </c>
      <c r="O11" s="19">
        <v>84.3</v>
      </c>
      <c r="P11" s="19">
        <v>84.3</v>
      </c>
    </row>
    <row r="12" spans="1:16" ht="49.5" x14ac:dyDescent="0.2">
      <c r="A12" s="10">
        <v>5</v>
      </c>
      <c r="B12" s="18" t="s">
        <v>57</v>
      </c>
      <c r="C12" s="10">
        <v>77.3</v>
      </c>
      <c r="D12" s="10">
        <v>81.5</v>
      </c>
      <c r="E12" s="10">
        <v>81.5</v>
      </c>
      <c r="F12" s="10">
        <v>81.5</v>
      </c>
      <c r="G12" s="10">
        <v>81.5</v>
      </c>
      <c r="H12" s="10">
        <v>81.5</v>
      </c>
      <c r="I12" s="10">
        <v>81.5</v>
      </c>
      <c r="J12" s="10">
        <v>81.5</v>
      </c>
      <c r="K12" s="10">
        <v>81.5</v>
      </c>
      <c r="L12" s="10">
        <v>81.5</v>
      </c>
      <c r="M12" s="10">
        <v>81.5</v>
      </c>
      <c r="N12" s="10">
        <v>81.5</v>
      </c>
      <c r="O12" s="10">
        <v>81.5</v>
      </c>
      <c r="P12" s="10">
        <v>81.5</v>
      </c>
    </row>
    <row r="13" spans="1:16" ht="148.5" x14ac:dyDescent="0.2">
      <c r="A13" s="14">
        <v>6</v>
      </c>
      <c r="B13" s="20" t="s">
        <v>58</v>
      </c>
      <c r="C13" s="21">
        <v>0</v>
      </c>
      <c r="D13" s="21">
        <v>10</v>
      </c>
      <c r="E13" s="21">
        <v>10</v>
      </c>
      <c r="F13" s="21">
        <v>10</v>
      </c>
      <c r="G13" s="21">
        <v>10</v>
      </c>
      <c r="H13" s="21">
        <v>10</v>
      </c>
      <c r="I13" s="21">
        <v>10</v>
      </c>
      <c r="J13" s="21">
        <v>10</v>
      </c>
      <c r="K13" s="21">
        <v>10</v>
      </c>
      <c r="L13" s="21">
        <v>10</v>
      </c>
      <c r="M13" s="21">
        <v>10</v>
      </c>
      <c r="N13" s="21">
        <v>10</v>
      </c>
      <c r="O13" s="21">
        <v>10</v>
      </c>
      <c r="P13" s="22">
        <v>10</v>
      </c>
    </row>
    <row r="15" spans="1:16" ht="30.75" customHeight="1" x14ac:dyDescent="0.2">
      <c r="A15" s="25" t="s">
        <v>59</v>
      </c>
      <c r="B15" s="25"/>
      <c r="C15" s="25"/>
      <c r="D15" s="25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</row>
    <row r="16" spans="1:16" ht="70.5" customHeight="1" x14ac:dyDescent="0.2">
      <c r="A16" s="25" t="s">
        <v>60</v>
      </c>
      <c r="B16" s="25"/>
      <c r="C16" s="25"/>
      <c r="D16" s="25"/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</row>
  </sheetData>
  <mergeCells count="8">
    <mergeCell ref="A15:P15"/>
    <mergeCell ref="A16:P16"/>
    <mergeCell ref="A3:P3"/>
    <mergeCell ref="A5:A6"/>
    <mergeCell ref="B5:B6"/>
    <mergeCell ref="C5:C6"/>
    <mergeCell ref="D5:O5"/>
    <mergeCell ref="P5:P6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49" orientation="landscape" r:id="rId1"/>
  <rowBreaks count="1" manualBreakCount="1">
    <brk id="16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Программные мероприятия</vt:lpstr>
      <vt:lpstr>Таблица 1</vt:lpstr>
      <vt:lpstr>'Программные мероприятия'!Заголовки_для_печати</vt:lpstr>
      <vt:lpstr>'Программные мероприятия'!Область_печати</vt:lpstr>
      <vt:lpstr>'Таблица 1'!Область_печати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Сафина Т А</cp:lastModifiedBy>
  <cp:lastPrinted>2019-06-15T09:52:50Z</cp:lastPrinted>
  <dcterms:created xsi:type="dcterms:W3CDTF">1996-10-08T23:32:33Z</dcterms:created>
  <dcterms:modified xsi:type="dcterms:W3CDTF">2019-06-15T09:53:10Z</dcterms:modified>
</cp:coreProperties>
</file>