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11835" yWindow="720" windowWidth="15030" windowHeight="15150"/>
  </bookViews>
  <sheets>
    <sheet name="Лист1" sheetId="1" r:id="rId1"/>
  </sheets>
  <externalReferences>
    <externalReference r:id="rId2"/>
  </externalReferences>
  <definedNames>
    <definedName name="_xlnm.Print_Area" localSheetId="0">Лист1!$A$1:$F$94</definedName>
  </definedNames>
  <calcPr calcId="152511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93" i="1" l="1"/>
  <c r="C92" i="1"/>
  <c r="C91" i="1"/>
  <c r="C90" i="1"/>
  <c r="C89" i="1"/>
  <c r="C88" i="1"/>
  <c r="C87" i="1"/>
  <c r="C86" i="1"/>
  <c r="C85" i="1"/>
  <c r="C84" i="1"/>
  <c r="C82" i="1"/>
  <c r="C80" i="1"/>
  <c r="C79" i="1"/>
  <c r="C78" i="1"/>
  <c r="C77" i="1"/>
  <c r="C76" i="1"/>
  <c r="C75" i="1"/>
  <c r="C74" i="1"/>
  <c r="C73" i="1"/>
  <c r="C72" i="1"/>
  <c r="C71" i="1"/>
  <c r="C70" i="1"/>
  <c r="C69" i="1"/>
  <c r="C57" i="1"/>
  <c r="C56" i="1"/>
  <c r="C47" i="1"/>
  <c r="C46" i="1"/>
  <c r="C45" i="1"/>
  <c r="C44" i="1"/>
  <c r="C43" i="1"/>
  <c r="C83" i="1" l="1"/>
  <c r="C31" i="1" l="1"/>
  <c r="C30" i="1"/>
  <c r="C68" i="1" l="1"/>
  <c r="C42" i="1"/>
  <c r="C55" i="1"/>
  <c r="C81" i="1"/>
  <c r="C17" i="1"/>
  <c r="C18" i="1"/>
  <c r="C39" i="1"/>
  <c r="C26" i="1" s="1"/>
  <c r="C41" i="1"/>
  <c r="C28" i="1" s="1"/>
  <c r="C40" i="1"/>
  <c r="C27" i="1" s="1"/>
  <c r="C38" i="1"/>
  <c r="C25" i="1" s="1"/>
  <c r="C37" i="1"/>
  <c r="C24" i="1" s="1"/>
  <c r="C36" i="1"/>
  <c r="C23" i="1" s="1"/>
  <c r="C35" i="1"/>
  <c r="C22" i="1" s="1"/>
  <c r="C34" i="1"/>
  <c r="C21" i="1" s="1"/>
  <c r="C33" i="1"/>
  <c r="C20" i="1" s="1"/>
  <c r="C32" i="1"/>
  <c r="C19" i="1" s="1"/>
  <c r="C16" i="1" l="1"/>
  <c r="C29" i="1"/>
</calcChain>
</file>

<file path=xl/sharedStrings.xml><?xml version="1.0" encoding="utf-8"?>
<sst xmlns="http://schemas.openxmlformats.org/spreadsheetml/2006/main" count="103" uniqueCount="49">
  <si>
    <t xml:space="preserve">к постановлению Администрации </t>
  </si>
  <si>
    <t xml:space="preserve">городского поселения Пойковский </t>
  </si>
  <si>
    <t>Паспорт</t>
  </si>
  <si>
    <t>муниципальной программы городского поселения Пойковский</t>
  </si>
  <si>
    <t>«Комфортное проживание в городском поселении Пойковский на 2019-2024 год и на период до 2030 года»</t>
  </si>
  <si>
    <t>Постановление Администрации городского поселения Пойковский от 31.10.2016 № 450-п</t>
  </si>
  <si>
    <t>МУ «Администрация городского поселения Пойковский»</t>
  </si>
  <si>
    <t>МКУ «Служба ЖКХ и благоустройства городского поселения Пойковский» отдел ЖКХ и благоустройства</t>
  </si>
  <si>
    <t>Цели муниципальной программы</t>
  </si>
  <si>
    <t>Задачи муниципальной программы</t>
  </si>
  <si>
    <t xml:space="preserve">Подпрограммы </t>
  </si>
  <si>
    <t>нет</t>
  </si>
  <si>
    <t>2019-2024 годы и на период до 2030 года</t>
  </si>
  <si>
    <t>Общий объем финансирования муниципальной программы, тыс.руб., в том числе:</t>
  </si>
  <si>
    <t>2019 год</t>
  </si>
  <si>
    <t>2020 год</t>
  </si>
  <si>
    <t>2021 год</t>
  </si>
  <si>
    <t>2022 год</t>
  </si>
  <si>
    <t>2023 год</t>
  </si>
  <si>
    <t>2024 год</t>
  </si>
  <si>
    <t>2025 год</t>
  </si>
  <si>
    <t>2026 год</t>
  </si>
  <si>
    <t>2027 год</t>
  </si>
  <si>
    <t>2028 год</t>
  </si>
  <si>
    <t>2029 год</t>
  </si>
  <si>
    <t>2030 год</t>
  </si>
  <si>
    <t xml:space="preserve">Федеральный бюджет </t>
  </si>
  <si>
    <t xml:space="preserve">Бюджет автономного округа </t>
  </si>
  <si>
    <t xml:space="preserve">2019 год </t>
  </si>
  <si>
    <t xml:space="preserve">2020 год </t>
  </si>
  <si>
    <t xml:space="preserve">2021год </t>
  </si>
  <si>
    <t xml:space="preserve">2022 год </t>
  </si>
  <si>
    <t xml:space="preserve">Бюджет района </t>
  </si>
  <si>
    <t xml:space="preserve">2021 год </t>
  </si>
  <si>
    <t xml:space="preserve">2022год </t>
  </si>
  <si>
    <t>Бюджет городского поселения</t>
  </si>
  <si>
    <t xml:space="preserve">Иные источники </t>
  </si>
  <si>
    <t>Наименование муниципальной программы</t>
  </si>
  <si>
    <t>Дата утверждения муниципальной программы(наименование и номер соответствующего нормативного правового акта)</t>
  </si>
  <si>
    <t>Ответственный исполнитель муниципальной программы</t>
  </si>
  <si>
    <t>Соисполнители муниципальной программы</t>
  </si>
  <si>
    <t>1.создание системы комплексного благоустройства поселения, направленной на улучшение качества жизни населения гп.Пойковский;                                                    2.охрана и улучшение санитарно-гигиенических условий проживания населения;                                                              3.обеспечение экологической безопасности и восстановление нарушенной естественной экологической среды в поселении.</t>
  </si>
  <si>
    <t>Целевые показатели муниципальной программы</t>
  </si>
  <si>
    <t>Сроки реализации муниципальной программы</t>
  </si>
  <si>
    <t xml:space="preserve"> Финансовое обеспечение муниципальной программы </t>
  </si>
  <si>
    <t xml:space="preserve">Приложение    </t>
  </si>
  <si>
    <t xml:space="preserve">                                                от_________________№____</t>
  </si>
  <si>
    <r>
      <t xml:space="preserve"> 1.совершенствование</t>
    </r>
    <r>
      <rPr>
        <sz val="13"/>
        <color rgb="FFFF0000"/>
        <rFont val="Arial"/>
        <family val="2"/>
        <charset val="204"/>
      </rPr>
      <t xml:space="preserve"> </t>
    </r>
    <r>
      <rPr>
        <sz val="13"/>
        <rFont val="Arial"/>
        <family val="2"/>
        <charset val="204"/>
      </rPr>
      <t>системы комплексного благоустройства городского поселения, направленной на улучшение качества жизни населения, комфортного проживания;                                                                         2.обеспечение экологической безопасности в городском поселении;                                                                                            3. создание гармоничной архитектурно-ландшафтной среды, благоустройство территории поселения;                                                                                                                                                     4. создание комфортных условий в зонах отдыха и в местах проведения массовых и общественно значимых  мероприятий.</t>
    </r>
  </si>
  <si>
    <r>
      <t>1. Увеличение площади фактически благоустроенной территории многоквартирных жилых домов до 3 000 м</t>
    </r>
    <r>
      <rPr>
        <vertAlign val="superscript"/>
        <sz val="13"/>
        <rFont val="Arial"/>
        <family val="2"/>
        <charset val="204"/>
      </rPr>
      <t>2.</t>
    </r>
    <r>
      <rPr>
        <sz val="13"/>
        <rFont val="Arial"/>
        <family val="2"/>
        <charset val="204"/>
      </rPr>
      <t>.                                                2. Увеличение количества фактически высаженных саженцев растений на территории поселения до 12 000 шт.                                                                                                      3. Площадь благоустроенных муниципальных территорий общего пользования, приходящихся на 1 жителя муниципального образования городское поселение Пойковский до 15,52 Га.                                                                                                           4. Доля ликвидации несанкционированных свалок от числа выявленных несанкционированных свалок, 70%.                                       5. Доля населения, вовлеченного в эколого- просветительские и эколого-образовательные мероприятия, от общего количества населения поселения, 70%.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</si>
</sst>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9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3"/>
      <color theme="1"/>
      <name val="Arial"/>
      <family val="2"/>
      <charset val="204"/>
    </font>
    <font>
      <sz val="13"/>
      <name val="Arial"/>
      <family val="2"/>
      <charset val="204"/>
    </font>
    <font>
      <b/>
      <sz val="13"/>
      <name val="Arial"/>
      <family val="2"/>
      <charset val="204"/>
    </font>
    <font>
      <sz val="13"/>
      <color rgb="FF332E2D"/>
      <name val="Arial"/>
      <family val="2"/>
      <charset val="204"/>
    </font>
    <font>
      <sz val="13"/>
      <color rgb="FFFF0000"/>
      <name val="Arial"/>
      <family val="2"/>
      <charset val="204"/>
    </font>
    <font>
      <vertAlign val="superscript"/>
      <sz val="13"/>
      <name val="Arial"/>
      <family val="2"/>
      <charset val="204"/>
    </font>
    <font>
      <b/>
      <sz val="13"/>
      <color rgb="FF332E2D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left"/>
    </xf>
    <xf numFmtId="0" fontId="1" fillId="0" borderId="0" xfId="0" applyFont="1" applyAlignment="1">
      <alignment horizontal="left"/>
    </xf>
    <xf numFmtId="0" fontId="1" fillId="0" borderId="0" xfId="0" applyFont="1" applyBorder="1" applyAlignment="1">
      <alignment horizontal="left"/>
    </xf>
    <xf numFmtId="164" fontId="1" fillId="0" borderId="0" xfId="0" applyNumberFormat="1" applyFont="1" applyAlignment="1">
      <alignment horizontal="right"/>
    </xf>
    <xf numFmtId="0" fontId="2" fillId="0" borderId="0" xfId="0" applyFont="1" applyBorder="1" applyAlignment="1">
      <alignment horizontal="left"/>
    </xf>
    <xf numFmtId="0" fontId="2" fillId="0" borderId="0" xfId="0" applyFont="1"/>
    <xf numFmtId="0" fontId="4" fillId="0" borderId="0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center" wrapText="1"/>
    </xf>
    <xf numFmtId="164" fontId="4" fillId="0" borderId="1" xfId="0" applyNumberFormat="1" applyFont="1" applyBorder="1" applyAlignment="1">
      <alignment horizontal="right" vertical="center" wrapText="1"/>
    </xf>
    <xf numFmtId="164" fontId="3" fillId="0" borderId="1" xfId="0" applyNumberFormat="1" applyFont="1" applyBorder="1" applyAlignment="1">
      <alignment horizontal="right" vertical="center" wrapText="1"/>
    </xf>
    <xf numFmtId="0" fontId="8" fillId="0" borderId="1" xfId="0" applyFont="1" applyBorder="1" applyAlignment="1">
      <alignment horizontal="left" vertical="center" wrapText="1"/>
    </xf>
    <xf numFmtId="0" fontId="2" fillId="0" borderId="0" xfId="0" applyFont="1" applyAlignment="1">
      <alignment horizontal="left"/>
    </xf>
    <xf numFmtId="164" fontId="2" fillId="0" borderId="0" xfId="0" applyNumberFormat="1" applyFont="1" applyAlignment="1">
      <alignment horizontal="right"/>
    </xf>
    <xf numFmtId="0" fontId="2" fillId="0" borderId="0" xfId="0" applyFont="1" applyBorder="1" applyAlignment="1">
      <alignment horizontal="right" vertical="center"/>
    </xf>
    <xf numFmtId="0" fontId="3" fillId="0" borderId="0" xfId="0" applyFont="1" applyBorder="1" applyAlignment="1">
      <alignment horizontal="right" vertical="center"/>
    </xf>
    <xf numFmtId="0" fontId="2" fillId="0" borderId="0" xfId="0" applyFont="1" applyBorder="1" applyAlignment="1">
      <alignment horizontal="right" vertical="center" wrapText="1"/>
    </xf>
    <xf numFmtId="0" fontId="5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justify"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vertical="top" wrapText="1"/>
    </xf>
    <xf numFmtId="0" fontId="5" fillId="0" borderId="1" xfId="0" applyFont="1" applyBorder="1" applyAlignment="1">
      <alignment horizontal="justify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4.&#1058;&#1072;&#1073;&#1083;&#1080;&#1094;&#1072;%20&#8470;%202%20&#1092;&#1080;&#1085;&#1072;&#1085;&#1089;&#1080;&#1088;&#1086;&#1074;&#1072;&#1085;&#1080;&#1077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 30 года"/>
    </sheetNames>
    <sheetDataSet>
      <sheetData sheetId="0">
        <row r="28">
          <cell r="F28">
            <v>0</v>
          </cell>
          <cell r="G28">
            <v>0</v>
          </cell>
        </row>
        <row r="34"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  <cell r="Q34">
            <v>0</v>
          </cell>
        </row>
        <row r="35">
          <cell r="F35">
            <v>4968</v>
          </cell>
          <cell r="G35">
            <v>13180.46</v>
          </cell>
          <cell r="H35">
            <v>4068.7903000000001</v>
          </cell>
          <cell r="I35">
            <v>194.2714</v>
          </cell>
          <cell r="J35">
            <v>197.33600000000001</v>
          </cell>
        </row>
        <row r="36">
          <cell r="F36">
            <v>5309.4049999999997</v>
          </cell>
          <cell r="G36">
            <v>2766.6929600000003</v>
          </cell>
        </row>
        <row r="37">
          <cell r="F37">
            <v>27120.896929999999</v>
          </cell>
          <cell r="G37">
            <v>37385.326890000004</v>
          </cell>
          <cell r="H37">
            <v>34523.776820000006</v>
          </cell>
          <cell r="I37">
            <v>25431.622320000002</v>
          </cell>
          <cell r="J37">
            <v>25431.622320000002</v>
          </cell>
          <cell r="K37">
            <v>31215</v>
          </cell>
          <cell r="L37">
            <v>32463.599999999999</v>
          </cell>
          <cell r="M37">
            <v>33762.100000000006</v>
          </cell>
          <cell r="N37">
            <v>35112.699999999997</v>
          </cell>
          <cell r="O37">
            <v>36517</v>
          </cell>
          <cell r="P37">
            <v>37977.699999999997</v>
          </cell>
          <cell r="Q37">
            <v>39496.9</v>
          </cell>
        </row>
        <row r="38">
          <cell r="F38">
            <v>0</v>
          </cell>
          <cell r="G38">
            <v>0</v>
          </cell>
          <cell r="H38">
            <v>51721</v>
          </cell>
          <cell r="I38">
            <v>52440</v>
          </cell>
          <cell r="J38">
            <v>32770.995840000003</v>
          </cell>
          <cell r="K38">
            <v>33268.635673600002</v>
          </cell>
          <cell r="L38">
            <v>33786.181100543996</v>
          </cell>
          <cell r="M38">
            <v>34324.428344565764</v>
          </cell>
          <cell r="N38">
            <v>34884.205478348391</v>
          </cell>
          <cell r="O38">
            <v>35466.373697482326</v>
          </cell>
          <cell r="P38">
            <v>36071.828645381625</v>
          </cell>
          <cell r="Q38">
            <v>36701.50179119689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1"/>
  <sheetViews>
    <sheetView tabSelected="1" view="pageBreakPreview" topLeftCell="A4" zoomScale="91" zoomScaleNormal="100" zoomScaleSheetLayoutView="91" workbookViewId="0">
      <selection activeCell="B11" sqref="B11:C11"/>
    </sheetView>
  </sheetViews>
  <sheetFormatPr defaultRowHeight="12.75" x14ac:dyDescent="0.2"/>
  <cols>
    <col min="1" max="1" width="34" style="2" customWidth="1"/>
    <col min="2" max="2" width="26" style="3" customWidth="1"/>
    <col min="3" max="3" width="30.140625" style="5" customWidth="1"/>
    <col min="4" max="4" width="11.5703125" style="1" customWidth="1"/>
    <col min="5" max="5" width="0.42578125" style="1" customWidth="1"/>
    <col min="6" max="6" width="9.140625" style="1" hidden="1" customWidth="1"/>
    <col min="7" max="16384" width="9.140625" style="1"/>
  </cols>
  <sheetData>
    <row r="1" spans="1:4" ht="16.5" x14ac:dyDescent="0.25">
      <c r="A1" s="6"/>
      <c r="B1" s="17" t="s">
        <v>45</v>
      </c>
      <c r="C1" s="17"/>
      <c r="D1" s="7"/>
    </row>
    <row r="2" spans="1:4" ht="16.5" x14ac:dyDescent="0.25">
      <c r="A2" s="6"/>
      <c r="B2" s="18" t="s">
        <v>0</v>
      </c>
      <c r="C2" s="18"/>
      <c r="D2" s="7"/>
    </row>
    <row r="3" spans="1:4" ht="16.5" x14ac:dyDescent="0.25">
      <c r="A3" s="6"/>
      <c r="B3" s="18" t="s">
        <v>1</v>
      </c>
      <c r="C3" s="18"/>
      <c r="D3" s="7"/>
    </row>
    <row r="4" spans="1:4" ht="12.75" customHeight="1" x14ac:dyDescent="0.25">
      <c r="A4" s="8"/>
      <c r="B4" s="19" t="s">
        <v>46</v>
      </c>
      <c r="C4" s="19"/>
      <c r="D4" s="7"/>
    </row>
    <row r="5" spans="1:4" ht="16.5" x14ac:dyDescent="0.25">
      <c r="A5" s="22" t="s">
        <v>2</v>
      </c>
      <c r="B5" s="22"/>
      <c r="C5" s="22"/>
      <c r="D5" s="7"/>
    </row>
    <row r="6" spans="1:4" ht="16.5" x14ac:dyDescent="0.25">
      <c r="A6" s="23" t="s">
        <v>3</v>
      </c>
      <c r="B6" s="23"/>
      <c r="C6" s="23"/>
      <c r="D6" s="7"/>
    </row>
    <row r="7" spans="1:4" ht="55.5" customHeight="1" x14ac:dyDescent="0.25">
      <c r="A7" s="9" t="s">
        <v>37</v>
      </c>
      <c r="B7" s="21" t="s">
        <v>4</v>
      </c>
      <c r="C7" s="21"/>
      <c r="D7" s="7"/>
    </row>
    <row r="8" spans="1:4" ht="99" customHeight="1" x14ac:dyDescent="0.25">
      <c r="A8" s="9" t="s">
        <v>38</v>
      </c>
      <c r="B8" s="26" t="s">
        <v>5</v>
      </c>
      <c r="C8" s="26"/>
      <c r="D8" s="7"/>
    </row>
    <row r="9" spans="1:4" ht="33.75" customHeight="1" x14ac:dyDescent="0.25">
      <c r="A9" s="9" t="s">
        <v>39</v>
      </c>
      <c r="B9" s="21" t="s">
        <v>6</v>
      </c>
      <c r="C9" s="21"/>
      <c r="D9" s="7"/>
    </row>
    <row r="10" spans="1:4" ht="46.5" customHeight="1" x14ac:dyDescent="0.25">
      <c r="A10" s="9" t="s">
        <v>40</v>
      </c>
      <c r="B10" s="26" t="s">
        <v>7</v>
      </c>
      <c r="C10" s="26"/>
      <c r="D10" s="7"/>
    </row>
    <row r="11" spans="1:4" ht="184.5" customHeight="1" x14ac:dyDescent="0.25">
      <c r="A11" s="10" t="s">
        <v>8</v>
      </c>
      <c r="B11" s="25" t="s">
        <v>47</v>
      </c>
      <c r="C11" s="25"/>
      <c r="D11" s="7"/>
    </row>
    <row r="12" spans="1:4" ht="131.25" customHeight="1" x14ac:dyDescent="0.25">
      <c r="A12" s="10" t="s">
        <v>9</v>
      </c>
      <c r="B12" s="25" t="s">
        <v>41</v>
      </c>
      <c r="C12" s="25"/>
      <c r="D12" s="7"/>
    </row>
    <row r="13" spans="1:4" ht="16.5" x14ac:dyDescent="0.25">
      <c r="A13" s="9" t="s">
        <v>10</v>
      </c>
      <c r="B13" s="21" t="s">
        <v>11</v>
      </c>
      <c r="C13" s="21"/>
      <c r="D13" s="7"/>
    </row>
    <row r="14" spans="1:4" ht="285.75" customHeight="1" x14ac:dyDescent="0.25">
      <c r="A14" s="10" t="s">
        <v>42</v>
      </c>
      <c r="B14" s="24" t="s">
        <v>48</v>
      </c>
      <c r="C14" s="24"/>
      <c r="D14" s="7"/>
    </row>
    <row r="15" spans="1:4" ht="33" x14ac:dyDescent="0.25">
      <c r="A15" s="9" t="s">
        <v>43</v>
      </c>
      <c r="B15" s="21" t="s">
        <v>12</v>
      </c>
      <c r="C15" s="21"/>
      <c r="D15" s="7"/>
    </row>
    <row r="16" spans="1:4" ht="99" x14ac:dyDescent="0.25">
      <c r="A16" s="20" t="s">
        <v>44</v>
      </c>
      <c r="B16" s="11" t="s">
        <v>13</v>
      </c>
      <c r="C16" s="12">
        <f>SUM(C17:C28)</f>
        <v>808558.35151111905</v>
      </c>
      <c r="D16" s="7"/>
    </row>
    <row r="17" spans="1:4" ht="16.5" x14ac:dyDescent="0.25">
      <c r="A17" s="20"/>
      <c r="B17" s="9" t="s">
        <v>14</v>
      </c>
      <c r="C17" s="13">
        <f>C30+C43+C56+C69+C82</f>
        <v>37398.301930000001</v>
      </c>
      <c r="D17" s="7"/>
    </row>
    <row r="18" spans="1:4" ht="16.5" x14ac:dyDescent="0.25">
      <c r="A18" s="20"/>
      <c r="B18" s="9" t="s">
        <v>15</v>
      </c>
      <c r="C18" s="13">
        <f t="shared" ref="C18:C28" si="0">C31+C44+C57+C70+C83</f>
        <v>53332.479850000003</v>
      </c>
      <c r="D18" s="7"/>
    </row>
    <row r="19" spans="1:4" ht="16.5" x14ac:dyDescent="0.25">
      <c r="A19" s="20"/>
      <c r="B19" s="9" t="s">
        <v>16</v>
      </c>
      <c r="C19" s="13">
        <f t="shared" si="0"/>
        <v>90313.567120000007</v>
      </c>
      <c r="D19" s="7"/>
    </row>
    <row r="20" spans="1:4" ht="16.5" x14ac:dyDescent="0.25">
      <c r="A20" s="20"/>
      <c r="B20" s="9" t="s">
        <v>17</v>
      </c>
      <c r="C20" s="13">
        <f t="shared" si="0"/>
        <v>78065.893720000007</v>
      </c>
      <c r="D20" s="7"/>
    </row>
    <row r="21" spans="1:4" ht="16.5" x14ac:dyDescent="0.25">
      <c r="A21" s="20"/>
      <c r="B21" s="9" t="s">
        <v>18</v>
      </c>
      <c r="C21" s="13">
        <f t="shared" si="0"/>
        <v>58399.954160000008</v>
      </c>
      <c r="D21" s="7"/>
    </row>
    <row r="22" spans="1:4" ht="16.5" x14ac:dyDescent="0.25">
      <c r="A22" s="20"/>
      <c r="B22" s="9" t="s">
        <v>19</v>
      </c>
      <c r="C22" s="13">
        <f t="shared" si="0"/>
        <v>64483.635673600002</v>
      </c>
      <c r="D22" s="7"/>
    </row>
    <row r="23" spans="1:4" ht="16.5" x14ac:dyDescent="0.25">
      <c r="A23" s="20"/>
      <c r="B23" s="9" t="s">
        <v>20</v>
      </c>
      <c r="C23" s="13">
        <f t="shared" si="0"/>
        <v>66249.781100544002</v>
      </c>
      <c r="D23" s="7"/>
    </row>
    <row r="24" spans="1:4" ht="16.5" x14ac:dyDescent="0.25">
      <c r="A24" s="20"/>
      <c r="B24" s="9" t="s">
        <v>21</v>
      </c>
      <c r="C24" s="13">
        <f t="shared" si="0"/>
        <v>68086.52834456577</v>
      </c>
      <c r="D24" s="7"/>
    </row>
    <row r="25" spans="1:4" ht="16.5" x14ac:dyDescent="0.25">
      <c r="A25" s="20"/>
      <c r="B25" s="9" t="s">
        <v>22</v>
      </c>
      <c r="C25" s="13">
        <f t="shared" si="0"/>
        <v>69996.905478348388</v>
      </c>
      <c r="D25" s="7"/>
    </row>
    <row r="26" spans="1:4" ht="16.5" x14ac:dyDescent="0.25">
      <c r="A26" s="20"/>
      <c r="B26" s="9" t="s">
        <v>23</v>
      </c>
      <c r="C26" s="13">
        <f t="shared" si="0"/>
        <v>71983.373697482326</v>
      </c>
      <c r="D26" s="7"/>
    </row>
    <row r="27" spans="1:4" ht="16.5" x14ac:dyDescent="0.25">
      <c r="A27" s="20"/>
      <c r="B27" s="9" t="s">
        <v>24</v>
      </c>
      <c r="C27" s="13">
        <f t="shared" si="0"/>
        <v>74049.528645381622</v>
      </c>
      <c r="D27" s="7"/>
    </row>
    <row r="28" spans="1:4" ht="16.5" x14ac:dyDescent="0.25">
      <c r="A28" s="20"/>
      <c r="B28" s="9" t="s">
        <v>25</v>
      </c>
      <c r="C28" s="13">
        <f t="shared" si="0"/>
        <v>76198.401791196899</v>
      </c>
      <c r="D28" s="7"/>
    </row>
    <row r="29" spans="1:4" ht="33" x14ac:dyDescent="0.25">
      <c r="A29" s="20"/>
      <c r="B29" s="14" t="s">
        <v>26</v>
      </c>
      <c r="C29" s="12">
        <f>SUM(C30:C41)</f>
        <v>0</v>
      </c>
      <c r="D29" s="7"/>
    </row>
    <row r="30" spans="1:4" ht="16.5" x14ac:dyDescent="0.25">
      <c r="A30" s="20"/>
      <c r="B30" s="9" t="s">
        <v>14</v>
      </c>
      <c r="C30" s="13">
        <f>'[1]до 30 года'!$F$28</f>
        <v>0</v>
      </c>
      <c r="D30" s="7"/>
    </row>
    <row r="31" spans="1:4" ht="16.5" x14ac:dyDescent="0.25">
      <c r="A31" s="20"/>
      <c r="B31" s="9" t="s">
        <v>15</v>
      </c>
      <c r="C31" s="13">
        <f>'[1]до 30 года'!$G$28</f>
        <v>0</v>
      </c>
      <c r="D31" s="7"/>
    </row>
    <row r="32" spans="1:4" ht="16.5" x14ac:dyDescent="0.25">
      <c r="A32" s="20"/>
      <c r="B32" s="9" t="s">
        <v>16</v>
      </c>
      <c r="C32" s="13">
        <f>'[1]до 30 года'!$H$34</f>
        <v>0</v>
      </c>
      <c r="D32" s="7"/>
    </row>
    <row r="33" spans="1:4" ht="16.5" x14ac:dyDescent="0.25">
      <c r="A33" s="20"/>
      <c r="B33" s="9" t="s">
        <v>17</v>
      </c>
      <c r="C33" s="13">
        <f>'[1]до 30 года'!$I$34</f>
        <v>0</v>
      </c>
      <c r="D33" s="7"/>
    </row>
    <row r="34" spans="1:4" ht="16.5" x14ac:dyDescent="0.25">
      <c r="A34" s="20"/>
      <c r="B34" s="9" t="s">
        <v>18</v>
      </c>
      <c r="C34" s="13">
        <f>'[1]до 30 года'!$J$34</f>
        <v>0</v>
      </c>
      <c r="D34" s="7"/>
    </row>
    <row r="35" spans="1:4" ht="16.5" x14ac:dyDescent="0.25">
      <c r="A35" s="20"/>
      <c r="B35" s="9" t="s">
        <v>19</v>
      </c>
      <c r="C35" s="13">
        <f>'[1]до 30 года'!$K$34</f>
        <v>0</v>
      </c>
      <c r="D35" s="7"/>
    </row>
    <row r="36" spans="1:4" ht="16.5" x14ac:dyDescent="0.25">
      <c r="A36" s="20"/>
      <c r="B36" s="9" t="s">
        <v>20</v>
      </c>
      <c r="C36" s="13">
        <f>'[1]до 30 года'!$L$34</f>
        <v>0</v>
      </c>
      <c r="D36" s="7"/>
    </row>
    <row r="37" spans="1:4" ht="16.5" x14ac:dyDescent="0.25">
      <c r="A37" s="20"/>
      <c r="B37" s="9" t="s">
        <v>21</v>
      </c>
      <c r="C37" s="13">
        <f>'[1]до 30 года'!$M$34</f>
        <v>0</v>
      </c>
      <c r="D37" s="7"/>
    </row>
    <row r="38" spans="1:4" ht="16.5" x14ac:dyDescent="0.25">
      <c r="A38" s="20"/>
      <c r="B38" s="9" t="s">
        <v>22</v>
      </c>
      <c r="C38" s="13">
        <f>'[1]до 30 года'!$N$34</f>
        <v>0</v>
      </c>
      <c r="D38" s="7"/>
    </row>
    <row r="39" spans="1:4" ht="16.5" x14ac:dyDescent="0.25">
      <c r="A39" s="20"/>
      <c r="B39" s="9" t="s">
        <v>23</v>
      </c>
      <c r="C39" s="13">
        <f>'[1]до 30 года'!$O$34</f>
        <v>0</v>
      </c>
      <c r="D39" s="7"/>
    </row>
    <row r="40" spans="1:4" ht="16.5" x14ac:dyDescent="0.25">
      <c r="A40" s="20"/>
      <c r="B40" s="9" t="s">
        <v>24</v>
      </c>
      <c r="C40" s="13">
        <f>'[1]до 30 года'!$P$34</f>
        <v>0</v>
      </c>
      <c r="D40" s="7"/>
    </row>
    <row r="41" spans="1:4" ht="16.5" x14ac:dyDescent="0.25">
      <c r="A41" s="20"/>
      <c r="B41" s="9" t="s">
        <v>25</v>
      </c>
      <c r="C41" s="13">
        <f>'[1]до 30 года'!$Q$34</f>
        <v>0</v>
      </c>
      <c r="D41" s="7"/>
    </row>
    <row r="42" spans="1:4" ht="33" x14ac:dyDescent="0.25">
      <c r="A42" s="20"/>
      <c r="B42" s="14" t="s">
        <v>27</v>
      </c>
      <c r="C42" s="12">
        <f>SUM(C43:C54)</f>
        <v>22608.8577</v>
      </c>
      <c r="D42" s="7"/>
    </row>
    <row r="43" spans="1:4" ht="16.5" x14ac:dyDescent="0.25">
      <c r="A43" s="20"/>
      <c r="B43" s="9" t="s">
        <v>28</v>
      </c>
      <c r="C43" s="13">
        <f>'[1]до 30 года'!$F$35</f>
        <v>4968</v>
      </c>
      <c r="D43" s="7"/>
    </row>
    <row r="44" spans="1:4" ht="16.5" x14ac:dyDescent="0.25">
      <c r="A44" s="20"/>
      <c r="B44" s="9" t="s">
        <v>29</v>
      </c>
      <c r="C44" s="13">
        <f>'[1]до 30 года'!$G$35</f>
        <v>13180.46</v>
      </c>
      <c r="D44" s="7"/>
    </row>
    <row r="45" spans="1:4" ht="16.5" x14ac:dyDescent="0.25">
      <c r="A45" s="20"/>
      <c r="B45" s="9" t="s">
        <v>30</v>
      </c>
      <c r="C45" s="13">
        <f>'[1]до 30 года'!$H$35</f>
        <v>4068.7903000000001</v>
      </c>
      <c r="D45" s="7"/>
    </row>
    <row r="46" spans="1:4" ht="16.5" x14ac:dyDescent="0.25">
      <c r="A46" s="20"/>
      <c r="B46" s="9" t="s">
        <v>31</v>
      </c>
      <c r="C46" s="13">
        <f>'[1]до 30 года'!$I$35</f>
        <v>194.2714</v>
      </c>
      <c r="D46" s="7"/>
    </row>
    <row r="47" spans="1:4" ht="16.5" x14ac:dyDescent="0.25">
      <c r="A47" s="20"/>
      <c r="B47" s="9" t="s">
        <v>18</v>
      </c>
      <c r="C47" s="13">
        <f>'[1]до 30 года'!$J$35</f>
        <v>197.33600000000001</v>
      </c>
      <c r="D47" s="7"/>
    </row>
    <row r="48" spans="1:4" ht="16.5" x14ac:dyDescent="0.25">
      <c r="A48" s="20"/>
      <c r="B48" s="9" t="s">
        <v>19</v>
      </c>
      <c r="C48" s="13">
        <v>0</v>
      </c>
      <c r="D48" s="7"/>
    </row>
    <row r="49" spans="1:4" ht="16.5" x14ac:dyDescent="0.25">
      <c r="A49" s="20"/>
      <c r="B49" s="9" t="s">
        <v>20</v>
      </c>
      <c r="C49" s="13">
        <v>0</v>
      </c>
      <c r="D49" s="7"/>
    </row>
    <row r="50" spans="1:4" ht="16.5" x14ac:dyDescent="0.25">
      <c r="A50" s="20"/>
      <c r="B50" s="9" t="s">
        <v>21</v>
      </c>
      <c r="C50" s="13">
        <v>0</v>
      </c>
      <c r="D50" s="7"/>
    </row>
    <row r="51" spans="1:4" ht="16.5" x14ac:dyDescent="0.25">
      <c r="A51" s="20"/>
      <c r="B51" s="9" t="s">
        <v>22</v>
      </c>
      <c r="C51" s="13">
        <v>0</v>
      </c>
      <c r="D51" s="7"/>
    </row>
    <row r="52" spans="1:4" ht="16.5" x14ac:dyDescent="0.25">
      <c r="A52" s="20"/>
      <c r="B52" s="9" t="s">
        <v>23</v>
      </c>
      <c r="C52" s="13">
        <v>0</v>
      </c>
      <c r="D52" s="7"/>
    </row>
    <row r="53" spans="1:4" ht="16.5" x14ac:dyDescent="0.25">
      <c r="A53" s="20"/>
      <c r="B53" s="9" t="s">
        <v>24</v>
      </c>
      <c r="C53" s="13">
        <v>0</v>
      </c>
      <c r="D53" s="7"/>
    </row>
    <row r="54" spans="1:4" ht="16.5" x14ac:dyDescent="0.25">
      <c r="A54" s="20"/>
      <c r="B54" s="9" t="s">
        <v>25</v>
      </c>
      <c r="C54" s="13">
        <v>0</v>
      </c>
      <c r="D54" s="7"/>
    </row>
    <row r="55" spans="1:4" ht="16.5" x14ac:dyDescent="0.25">
      <c r="A55" s="20"/>
      <c r="B55" s="14" t="s">
        <v>32</v>
      </c>
      <c r="C55" s="12">
        <f>SUM(C56:C67)</f>
        <v>8076.0979600000001</v>
      </c>
      <c r="D55" s="7"/>
    </row>
    <row r="56" spans="1:4" ht="16.5" x14ac:dyDescent="0.25">
      <c r="A56" s="20"/>
      <c r="B56" s="9" t="s">
        <v>28</v>
      </c>
      <c r="C56" s="13">
        <f>'[1]до 30 года'!$F$36</f>
        <v>5309.4049999999997</v>
      </c>
      <c r="D56" s="7"/>
    </row>
    <row r="57" spans="1:4" ht="16.5" x14ac:dyDescent="0.25">
      <c r="A57" s="20"/>
      <c r="B57" s="9" t="s">
        <v>29</v>
      </c>
      <c r="C57" s="13">
        <f>'[1]до 30 года'!$G$36</f>
        <v>2766.6929600000003</v>
      </c>
      <c r="D57" s="7"/>
    </row>
    <row r="58" spans="1:4" ht="16.5" x14ac:dyDescent="0.25">
      <c r="A58" s="20"/>
      <c r="B58" s="9" t="s">
        <v>33</v>
      </c>
      <c r="C58" s="13">
        <v>0</v>
      </c>
      <c r="D58" s="7"/>
    </row>
    <row r="59" spans="1:4" ht="16.5" x14ac:dyDescent="0.25">
      <c r="A59" s="20"/>
      <c r="B59" s="9" t="s">
        <v>34</v>
      </c>
      <c r="C59" s="13">
        <v>0</v>
      </c>
      <c r="D59" s="7"/>
    </row>
    <row r="60" spans="1:4" ht="16.5" x14ac:dyDescent="0.25">
      <c r="A60" s="20"/>
      <c r="B60" s="9" t="s">
        <v>18</v>
      </c>
      <c r="C60" s="13">
        <v>0</v>
      </c>
      <c r="D60" s="7"/>
    </row>
    <row r="61" spans="1:4" ht="16.5" x14ac:dyDescent="0.25">
      <c r="A61" s="20"/>
      <c r="B61" s="9" t="s">
        <v>19</v>
      </c>
      <c r="C61" s="13">
        <v>0</v>
      </c>
      <c r="D61" s="7"/>
    </row>
    <row r="62" spans="1:4" ht="16.5" x14ac:dyDescent="0.25">
      <c r="A62" s="20"/>
      <c r="B62" s="9" t="s">
        <v>20</v>
      </c>
      <c r="C62" s="13">
        <v>0</v>
      </c>
      <c r="D62" s="7"/>
    </row>
    <row r="63" spans="1:4" ht="16.5" x14ac:dyDescent="0.25">
      <c r="A63" s="20"/>
      <c r="B63" s="9" t="s">
        <v>21</v>
      </c>
      <c r="C63" s="13">
        <v>0</v>
      </c>
      <c r="D63" s="7"/>
    </row>
    <row r="64" spans="1:4" ht="16.5" x14ac:dyDescent="0.25">
      <c r="A64" s="20"/>
      <c r="B64" s="9" t="s">
        <v>22</v>
      </c>
      <c r="C64" s="13">
        <v>0</v>
      </c>
      <c r="D64" s="7"/>
    </row>
    <row r="65" spans="1:4" ht="16.5" x14ac:dyDescent="0.25">
      <c r="A65" s="20"/>
      <c r="B65" s="9" t="s">
        <v>23</v>
      </c>
      <c r="C65" s="13">
        <v>0</v>
      </c>
      <c r="D65" s="7"/>
    </row>
    <row r="66" spans="1:4" ht="16.5" x14ac:dyDescent="0.25">
      <c r="A66" s="20"/>
      <c r="B66" s="9" t="s">
        <v>24</v>
      </c>
      <c r="C66" s="13">
        <v>0</v>
      </c>
      <c r="D66" s="7"/>
    </row>
    <row r="67" spans="1:4" ht="16.5" x14ac:dyDescent="0.25">
      <c r="A67" s="20"/>
      <c r="B67" s="9" t="s">
        <v>25</v>
      </c>
      <c r="C67" s="13">
        <v>0</v>
      </c>
      <c r="D67" s="7"/>
    </row>
    <row r="68" spans="1:4" ht="33" x14ac:dyDescent="0.25">
      <c r="A68" s="20"/>
      <c r="B68" s="14" t="s">
        <v>35</v>
      </c>
      <c r="C68" s="12">
        <f>SUM(C69:C80)</f>
        <v>396438.24528000003</v>
      </c>
      <c r="D68" s="7"/>
    </row>
    <row r="69" spans="1:4" ht="16.5" x14ac:dyDescent="0.25">
      <c r="A69" s="20"/>
      <c r="B69" s="9" t="s">
        <v>28</v>
      </c>
      <c r="C69" s="13">
        <f>'[1]до 30 года'!$F$37</f>
        <v>27120.896929999999</v>
      </c>
      <c r="D69" s="7"/>
    </row>
    <row r="70" spans="1:4" ht="16.5" x14ac:dyDescent="0.25">
      <c r="A70" s="20"/>
      <c r="B70" s="9" t="s">
        <v>29</v>
      </c>
      <c r="C70" s="13">
        <f>'[1]до 30 года'!$G$37</f>
        <v>37385.326890000004</v>
      </c>
      <c r="D70" s="7"/>
    </row>
    <row r="71" spans="1:4" ht="16.5" x14ac:dyDescent="0.25">
      <c r="A71" s="20"/>
      <c r="B71" s="9" t="s">
        <v>33</v>
      </c>
      <c r="C71" s="13">
        <f>'[1]до 30 года'!$H$37</f>
        <v>34523.776820000006</v>
      </c>
      <c r="D71" s="7"/>
    </row>
    <row r="72" spans="1:4" ht="16.5" x14ac:dyDescent="0.25">
      <c r="A72" s="20"/>
      <c r="B72" s="9" t="s">
        <v>31</v>
      </c>
      <c r="C72" s="13">
        <f>'[1]до 30 года'!$I$37</f>
        <v>25431.622320000002</v>
      </c>
      <c r="D72" s="7"/>
    </row>
    <row r="73" spans="1:4" ht="16.5" x14ac:dyDescent="0.25">
      <c r="A73" s="20"/>
      <c r="B73" s="9" t="s">
        <v>18</v>
      </c>
      <c r="C73" s="13">
        <f>'[1]до 30 года'!$J$37</f>
        <v>25431.622320000002</v>
      </c>
      <c r="D73" s="7"/>
    </row>
    <row r="74" spans="1:4" ht="16.5" x14ac:dyDescent="0.25">
      <c r="A74" s="20"/>
      <c r="B74" s="9" t="s">
        <v>19</v>
      </c>
      <c r="C74" s="13">
        <f>'[1]до 30 года'!$K$37</f>
        <v>31215</v>
      </c>
      <c r="D74" s="7"/>
    </row>
    <row r="75" spans="1:4" ht="16.5" x14ac:dyDescent="0.25">
      <c r="A75" s="20"/>
      <c r="B75" s="9" t="s">
        <v>20</v>
      </c>
      <c r="C75" s="13">
        <f>'[1]до 30 года'!$L$37</f>
        <v>32463.599999999999</v>
      </c>
      <c r="D75" s="7"/>
    </row>
    <row r="76" spans="1:4" ht="16.5" x14ac:dyDescent="0.25">
      <c r="A76" s="20"/>
      <c r="B76" s="9" t="s">
        <v>21</v>
      </c>
      <c r="C76" s="13">
        <f>'[1]до 30 года'!$M$37</f>
        <v>33762.100000000006</v>
      </c>
      <c r="D76" s="7"/>
    </row>
    <row r="77" spans="1:4" ht="16.5" x14ac:dyDescent="0.25">
      <c r="A77" s="20"/>
      <c r="B77" s="9" t="s">
        <v>22</v>
      </c>
      <c r="C77" s="13">
        <f>'[1]до 30 года'!$N$37</f>
        <v>35112.699999999997</v>
      </c>
      <c r="D77" s="7"/>
    </row>
    <row r="78" spans="1:4" ht="16.5" x14ac:dyDescent="0.25">
      <c r="A78" s="20"/>
      <c r="B78" s="9" t="s">
        <v>23</v>
      </c>
      <c r="C78" s="13">
        <f>'[1]до 30 года'!$O$37</f>
        <v>36517</v>
      </c>
      <c r="D78" s="7"/>
    </row>
    <row r="79" spans="1:4" ht="16.5" x14ac:dyDescent="0.25">
      <c r="A79" s="20"/>
      <c r="B79" s="9" t="s">
        <v>24</v>
      </c>
      <c r="C79" s="13">
        <f>'[1]до 30 года'!$P$37</f>
        <v>37977.699999999997</v>
      </c>
      <c r="D79" s="7"/>
    </row>
    <row r="80" spans="1:4" ht="16.5" x14ac:dyDescent="0.25">
      <c r="A80" s="20"/>
      <c r="B80" s="9" t="s">
        <v>25</v>
      </c>
      <c r="C80" s="13">
        <f>'[1]до 30 года'!$Q$37</f>
        <v>39496.9</v>
      </c>
      <c r="D80" s="7"/>
    </row>
    <row r="81" spans="1:4" ht="16.5" x14ac:dyDescent="0.25">
      <c r="A81" s="20"/>
      <c r="B81" s="11" t="s">
        <v>36</v>
      </c>
      <c r="C81" s="12">
        <f>SUM(C82:C93)</f>
        <v>381435.15057111898</v>
      </c>
      <c r="D81" s="7"/>
    </row>
    <row r="82" spans="1:4" ht="16.5" x14ac:dyDescent="0.25">
      <c r="A82" s="20"/>
      <c r="B82" s="9" t="s">
        <v>28</v>
      </c>
      <c r="C82" s="13">
        <f>'[1]до 30 года'!$F$38</f>
        <v>0</v>
      </c>
      <c r="D82" s="7"/>
    </row>
    <row r="83" spans="1:4" ht="16.5" x14ac:dyDescent="0.25">
      <c r="A83" s="20"/>
      <c r="B83" s="9" t="s">
        <v>29</v>
      </c>
      <c r="C83" s="13">
        <f>'[1]до 30 года'!$G$38</f>
        <v>0</v>
      </c>
      <c r="D83" s="7"/>
    </row>
    <row r="84" spans="1:4" ht="16.5" x14ac:dyDescent="0.25">
      <c r="A84" s="20"/>
      <c r="B84" s="9" t="s">
        <v>33</v>
      </c>
      <c r="C84" s="13">
        <f>'[1]до 30 года'!$H$38</f>
        <v>51721</v>
      </c>
      <c r="D84" s="7"/>
    </row>
    <row r="85" spans="1:4" ht="16.5" x14ac:dyDescent="0.25">
      <c r="A85" s="20"/>
      <c r="B85" s="9" t="s">
        <v>31</v>
      </c>
      <c r="C85" s="13">
        <f>'[1]до 30 года'!$I$38</f>
        <v>52440</v>
      </c>
      <c r="D85" s="7"/>
    </row>
    <row r="86" spans="1:4" ht="16.5" x14ac:dyDescent="0.25">
      <c r="A86" s="20"/>
      <c r="B86" s="9" t="s">
        <v>18</v>
      </c>
      <c r="C86" s="13">
        <f>'[1]до 30 года'!$J$38</f>
        <v>32770.995840000003</v>
      </c>
      <c r="D86" s="7"/>
    </row>
    <row r="87" spans="1:4" ht="16.5" x14ac:dyDescent="0.25">
      <c r="A87" s="20"/>
      <c r="B87" s="9" t="s">
        <v>19</v>
      </c>
      <c r="C87" s="13">
        <f>'[1]до 30 года'!$K$38</f>
        <v>33268.635673600002</v>
      </c>
      <c r="D87" s="7"/>
    </row>
    <row r="88" spans="1:4" ht="16.5" x14ac:dyDescent="0.25">
      <c r="A88" s="20"/>
      <c r="B88" s="9" t="s">
        <v>20</v>
      </c>
      <c r="C88" s="13">
        <f>'[1]до 30 года'!$L$38</f>
        <v>33786.181100543996</v>
      </c>
      <c r="D88" s="7"/>
    </row>
    <row r="89" spans="1:4" ht="16.5" x14ac:dyDescent="0.25">
      <c r="A89" s="20"/>
      <c r="B89" s="9" t="s">
        <v>21</v>
      </c>
      <c r="C89" s="13">
        <f>'[1]до 30 года'!$M$38</f>
        <v>34324.428344565764</v>
      </c>
      <c r="D89" s="7"/>
    </row>
    <row r="90" spans="1:4" ht="16.5" x14ac:dyDescent="0.25">
      <c r="A90" s="20"/>
      <c r="B90" s="9" t="s">
        <v>22</v>
      </c>
      <c r="C90" s="13">
        <f>'[1]до 30 года'!$N$38</f>
        <v>34884.205478348391</v>
      </c>
      <c r="D90" s="7"/>
    </row>
    <row r="91" spans="1:4" ht="16.5" x14ac:dyDescent="0.25">
      <c r="A91" s="20"/>
      <c r="B91" s="9" t="s">
        <v>23</v>
      </c>
      <c r="C91" s="13">
        <f>'[1]до 30 года'!$O$38</f>
        <v>35466.373697482326</v>
      </c>
      <c r="D91" s="7"/>
    </row>
    <row r="92" spans="1:4" ht="16.5" x14ac:dyDescent="0.25">
      <c r="A92" s="20"/>
      <c r="B92" s="9" t="s">
        <v>24</v>
      </c>
      <c r="C92" s="13">
        <f>'[1]до 30 года'!$P$38</f>
        <v>36071.828645381625</v>
      </c>
      <c r="D92" s="7"/>
    </row>
    <row r="93" spans="1:4" ht="16.5" x14ac:dyDescent="0.25">
      <c r="A93" s="20"/>
      <c r="B93" s="9" t="s">
        <v>25</v>
      </c>
      <c r="C93" s="13">
        <f>'[1]до 30 года'!$Q$38</f>
        <v>36701.50179119689</v>
      </c>
      <c r="D93" s="7"/>
    </row>
    <row r="94" spans="1:4" ht="16.5" x14ac:dyDescent="0.25">
      <c r="A94" s="6"/>
      <c r="B94" s="15"/>
      <c r="C94" s="16"/>
      <c r="D94" s="7"/>
    </row>
    <row r="95" spans="1:4" ht="16.5" x14ac:dyDescent="0.25">
      <c r="A95" s="6"/>
      <c r="B95" s="15"/>
      <c r="C95" s="16"/>
      <c r="D95" s="7"/>
    </row>
    <row r="96" spans="1:4" x14ac:dyDescent="0.2">
      <c r="A96" s="4"/>
    </row>
    <row r="97" spans="1:1" x14ac:dyDescent="0.2">
      <c r="A97" s="4"/>
    </row>
    <row r="98" spans="1:1" x14ac:dyDescent="0.2">
      <c r="A98" s="4"/>
    </row>
    <row r="99" spans="1:1" x14ac:dyDescent="0.2">
      <c r="A99" s="4"/>
    </row>
    <row r="100" spans="1:1" x14ac:dyDescent="0.2">
      <c r="A100" s="4"/>
    </row>
    <row r="101" spans="1:1" x14ac:dyDescent="0.2">
      <c r="A101" s="4"/>
    </row>
    <row r="102" spans="1:1" x14ac:dyDescent="0.2">
      <c r="A102" s="4"/>
    </row>
    <row r="103" spans="1:1" x14ac:dyDescent="0.2">
      <c r="A103" s="4"/>
    </row>
    <row r="104" spans="1:1" x14ac:dyDescent="0.2">
      <c r="A104" s="4"/>
    </row>
    <row r="105" spans="1:1" x14ac:dyDescent="0.2">
      <c r="A105" s="4"/>
    </row>
    <row r="106" spans="1:1" x14ac:dyDescent="0.2">
      <c r="A106" s="4"/>
    </row>
    <row r="107" spans="1:1" x14ac:dyDescent="0.2">
      <c r="A107" s="4"/>
    </row>
    <row r="108" spans="1:1" x14ac:dyDescent="0.2">
      <c r="A108" s="4"/>
    </row>
    <row r="109" spans="1:1" x14ac:dyDescent="0.2">
      <c r="A109" s="4"/>
    </row>
    <row r="110" spans="1:1" x14ac:dyDescent="0.2">
      <c r="A110" s="4"/>
    </row>
    <row r="111" spans="1:1" x14ac:dyDescent="0.2">
      <c r="A111" s="4"/>
    </row>
    <row r="112" spans="1:1" x14ac:dyDescent="0.2">
      <c r="A112" s="4"/>
    </row>
    <row r="113" spans="1:1" x14ac:dyDescent="0.2">
      <c r="A113" s="4"/>
    </row>
    <row r="114" spans="1:1" x14ac:dyDescent="0.2">
      <c r="A114" s="4"/>
    </row>
    <row r="115" spans="1:1" x14ac:dyDescent="0.2">
      <c r="A115" s="4"/>
    </row>
    <row r="116" spans="1:1" x14ac:dyDescent="0.2">
      <c r="A116" s="4"/>
    </row>
    <row r="117" spans="1:1" x14ac:dyDescent="0.2">
      <c r="A117" s="4"/>
    </row>
    <row r="118" spans="1:1" x14ac:dyDescent="0.2">
      <c r="A118" s="4"/>
    </row>
    <row r="119" spans="1:1" x14ac:dyDescent="0.2">
      <c r="A119" s="4"/>
    </row>
    <row r="120" spans="1:1" x14ac:dyDescent="0.2">
      <c r="A120" s="4"/>
    </row>
    <row r="121" spans="1:1" x14ac:dyDescent="0.2">
      <c r="A121" s="4"/>
    </row>
  </sheetData>
  <mergeCells count="16">
    <mergeCell ref="B1:C1"/>
    <mergeCell ref="B2:C2"/>
    <mergeCell ref="B3:C3"/>
    <mergeCell ref="B4:C4"/>
    <mergeCell ref="A16:A93"/>
    <mergeCell ref="B15:C15"/>
    <mergeCell ref="A5:C5"/>
    <mergeCell ref="A6:C6"/>
    <mergeCell ref="B14:C14"/>
    <mergeCell ref="B12:C12"/>
    <mergeCell ref="B13:C13"/>
    <mergeCell ref="B7:C7"/>
    <mergeCell ref="B8:C8"/>
    <mergeCell ref="B9:C9"/>
    <mergeCell ref="B10:C10"/>
    <mergeCell ref="B11:C11"/>
  </mergeCells>
  <pageMargins left="0.70866141732283472" right="0.70866141732283472" top="0.74803149606299213" bottom="0.74803149606299213" header="0.31496062992125984" footer="0.31496062992125984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2021-05-20T06:06:52Z</dcterms:modified>
</cp:coreProperties>
</file>