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Прокуратура\Транспорт\"/>
    </mc:Choice>
  </mc:AlternateContent>
  <xr:revisionPtr revIDLastSave="0" documentId="8_{741883DD-1810-4AEE-A1C3-DB9B02F3FEDD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Целевые показатели" sheetId="5" r:id="rId1"/>
  </sheets>
  <definedNames>
    <definedName name="Картриджи">#REF!</definedName>
    <definedName name="_xlnm.Print_Area" localSheetId="0">'Целевые показатели'!$A$1:$P$10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5" l="1"/>
  <c r="E9" i="5" l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E8" i="5"/>
  <c r="O8" i="5" l="1"/>
  <c r="P8" i="5" s="1"/>
  <c r="F8" i="5"/>
  <c r="B6" i="5"/>
  <c r="C6" i="5" s="1"/>
  <c r="D6" i="5" s="1"/>
  <c r="P7" i="5" l="1"/>
  <c r="E6" i="5"/>
  <c r="F6" i="5" s="1"/>
  <c r="G6" i="5" s="1"/>
  <c r="H6" i="5" s="1"/>
  <c r="I6" i="5" s="1"/>
  <c r="J6" i="5" s="1"/>
  <c r="K6" i="5" s="1"/>
  <c r="L6" i="5" s="1"/>
  <c r="M6" i="5" s="1"/>
  <c r="N6" i="5" s="1"/>
  <c r="O6" i="5" s="1"/>
  <c r="P6" i="5" s="1"/>
</calcChain>
</file>

<file path=xl/sharedStrings.xml><?xml version="1.0" encoding="utf-8"?>
<sst xmlns="http://schemas.openxmlformats.org/spreadsheetml/2006/main" count="21" uniqueCount="21">
  <si>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</si>
  <si>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</si>
  <si>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</si>
  <si>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</si>
  <si>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</si>
  <si>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</si>
  <si>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</si>
  <si>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</si>
  <si>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</si>
  <si>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</si>
  <si>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</si>
  <si>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</si>
  <si>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</si>
  <si>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</si>
  <si>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</si>
  <si>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</si>
  <si>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</si>
  <si>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</si>
  <si>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</si>
  <si>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</si>
  <si>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Объем пассажирских перевозок автомобильным   транспортом в муниципальном   сообщении,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</si>
</sst>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P9"/>
  <sheetViews>
    <sheetView tabSelected="1" view="pageBreakPreview" zoomScaleNormal="100" zoomScaleSheetLayoutView="100" workbookViewId="0">
      <selection activeCell="E9" sqref="E9"/>
    </sheetView>
  </sheetViews>
  <sheetFormatPr defaultColWidth="9.140625" defaultRowHeight="15" x14ac:dyDescent="0.2"/>
  <cols>
    <col min="1" max="1" width="7.28515625" style="1" customWidth="1"/>
    <col min="2" max="2" width="22.5703125" style="1" customWidth="1"/>
    <col min="3" max="3" width="18.42578125" style="1" customWidth="1"/>
    <col min="4" max="15" width="9.5703125" style="1" customWidth="1"/>
    <col min="16" max="16" width="25.140625" style="1" customWidth="1"/>
    <col min="17" max="17" width="29.85546875" style="1" customWidth="1"/>
    <col min="18" max="16384" width="9.140625" style="1"/>
  </cols>
  <sheetData>
    <row r="1" spans="1:16" ht="14.25" customHeight="1" x14ac:dyDescent="0.2">
      <c r="A1" s="9" t="s">
        <v>3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x14ac:dyDescent="0.2">
      <c r="A2" s="11" t="s">
        <v>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4" spans="1:16" ht="33" customHeight="1" x14ac:dyDescent="0.2">
      <c r="A4" s="12" t="s">
        <v>4</v>
      </c>
      <c r="B4" s="12" t="s">
        <v>5</v>
      </c>
      <c r="C4" s="12" t="s">
        <v>6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 t="s">
        <v>7</v>
      </c>
    </row>
    <row r="5" spans="1:16" ht="80.25" customHeight="1" x14ac:dyDescent="0.2">
      <c r="A5" s="12"/>
      <c r="B5" s="12"/>
      <c r="C5" s="12"/>
      <c r="D5" s="2" t="s">
        <v>0</v>
      </c>
      <c r="E5" s="2" t="s">
        <v>1</v>
      </c>
      <c r="F5" s="2" t="s">
        <v>10</v>
      </c>
      <c r="G5" s="2" t="s">
        <v>11</v>
      </c>
      <c r="H5" s="2" t="s">
        <v>12</v>
      </c>
      <c r="I5" s="2" t="s">
        <v>13</v>
      </c>
      <c r="J5" s="2" t="s">
        <v>14</v>
      </c>
      <c r="K5" s="2" t="s">
        <v>15</v>
      </c>
      <c r="L5" s="2" t="s">
        <v>16</v>
      </c>
      <c r="M5" s="2" t="s">
        <v>17</v>
      </c>
      <c r="N5" s="2" t="s">
        <v>18</v>
      </c>
      <c r="O5" s="2" t="s">
        <v>19</v>
      </c>
      <c r="P5" s="12"/>
    </row>
    <row r="6" spans="1:16" s="4" customFormat="1" ht="11.25" x14ac:dyDescent="0.2">
      <c r="A6" s="3">
        <v>1</v>
      </c>
      <c r="B6" s="3">
        <f>A6+1</f>
        <v>2</v>
      </c>
      <c r="C6" s="3">
        <f t="shared" ref="C6:P6" si="0">B6+1</f>
        <v>3</v>
      </c>
      <c r="D6" s="3">
        <f t="shared" si="0"/>
        <v>4</v>
      </c>
      <c r="E6" s="3">
        <f t="shared" si="0"/>
        <v>5</v>
      </c>
      <c r="F6" s="3">
        <f t="shared" si="0"/>
        <v>6</v>
      </c>
      <c r="G6" s="3">
        <f t="shared" si="0"/>
        <v>7</v>
      </c>
      <c r="H6" s="3">
        <f t="shared" si="0"/>
        <v>8</v>
      </c>
      <c r="I6" s="3">
        <f t="shared" si="0"/>
        <v>9</v>
      </c>
      <c r="J6" s="3">
        <f t="shared" si="0"/>
        <v>10</v>
      </c>
      <c r="K6" s="3">
        <f t="shared" si="0"/>
        <v>11</v>
      </c>
      <c r="L6" s="3">
        <f t="shared" si="0"/>
        <v>12</v>
      </c>
      <c r="M6" s="3">
        <f t="shared" si="0"/>
        <v>13</v>
      </c>
      <c r="N6" s="3">
        <f t="shared" si="0"/>
        <v>14</v>
      </c>
      <c r="O6" s="3">
        <f t="shared" si="0"/>
        <v>15</v>
      </c>
      <c r="P6" s="3">
        <f t="shared" si="0"/>
        <v>16</v>
      </c>
    </row>
    <row r="7" spans="1:16" ht="108" customHeight="1" x14ac:dyDescent="0.2">
      <c r="A7" s="2">
        <v>1</v>
      </c>
      <c r="B7" s="5" t="s">
        <v>8</v>
      </c>
      <c r="C7" s="6">
        <v>30</v>
      </c>
      <c r="D7" s="6">
        <v>32</v>
      </c>
      <c r="E7" s="6">
        <f>(D7*4%)+D7</f>
        <v>33.28</v>
      </c>
      <c r="F7" s="6">
        <v>34.911200000000001</v>
      </c>
      <c r="G7" s="6">
        <v>35.211199999999998</v>
      </c>
      <c r="H7" s="6">
        <v>35.511200000000002</v>
      </c>
      <c r="I7" s="6">
        <v>35.811199999999999</v>
      </c>
      <c r="J7" s="6">
        <v>36.111199999999997</v>
      </c>
      <c r="K7" s="6">
        <v>36.411200000000001</v>
      </c>
      <c r="L7" s="6">
        <v>36.711199999999998</v>
      </c>
      <c r="M7" s="6">
        <v>37.011200000000002</v>
      </c>
      <c r="N7" s="6">
        <v>37.311199999999999</v>
      </c>
      <c r="O7" s="6">
        <v>37.611199999999997</v>
      </c>
      <c r="P7" s="7">
        <f>O7</f>
        <v>37.611199999999997</v>
      </c>
    </row>
    <row r="8" spans="1:16" ht="209.25" customHeight="1" x14ac:dyDescent="0.2">
      <c r="A8" s="2">
        <v>2</v>
      </c>
      <c r="B8" s="5" t="s">
        <v>9</v>
      </c>
      <c r="C8" s="2">
        <v>6</v>
      </c>
      <c r="D8" s="2">
        <v>9</v>
      </c>
      <c r="E8" s="7">
        <f>-(D8*4%)+D8</f>
        <v>8.64</v>
      </c>
      <c r="F8" s="7">
        <f>-(E8*4%)+E8</f>
        <v>8.2944000000000013</v>
      </c>
      <c r="G8" s="7">
        <v>7.37</v>
      </c>
      <c r="H8" s="7">
        <v>6.45</v>
      </c>
      <c r="I8" s="7">
        <v>5.53</v>
      </c>
      <c r="J8" s="7">
        <v>4.6100000000000003</v>
      </c>
      <c r="K8" s="7">
        <v>3.69</v>
      </c>
      <c r="L8" s="7">
        <v>2.77</v>
      </c>
      <c r="M8" s="7">
        <v>1.85</v>
      </c>
      <c r="N8" s="7">
        <v>0.93</v>
      </c>
      <c r="O8" s="7">
        <f t="shared" ref="O8" si="1">-(N8*4%)+N8</f>
        <v>0.89280000000000004</v>
      </c>
      <c r="P8" s="7">
        <f>O8</f>
        <v>0.89280000000000004</v>
      </c>
    </row>
    <row r="9" spans="1:16" ht="112.5" customHeight="1" x14ac:dyDescent="0.2">
      <c r="A9" s="2">
        <v>3</v>
      </c>
      <c r="B9" s="2" t="s">
        <v>20</v>
      </c>
      <c r="C9" s="8">
        <v>172325</v>
      </c>
      <c r="D9" s="8">
        <v>182873</v>
      </c>
      <c r="E9" s="6">
        <f>(D9*1%)+D9</f>
        <v>184701.73</v>
      </c>
      <c r="F9" s="6">
        <f t="shared" ref="F9:O9" si="2">(E9*4%)+E9</f>
        <v>192089.79920000001</v>
      </c>
      <c r="G9" s="6">
        <f t="shared" si="2"/>
        <v>199773.391168</v>
      </c>
      <c r="H9" s="6">
        <f t="shared" si="2"/>
        <v>207764.32681472</v>
      </c>
      <c r="I9" s="6">
        <f t="shared" si="2"/>
        <v>216074.8998873088</v>
      </c>
      <c r="J9" s="6">
        <f t="shared" si="2"/>
        <v>224717.89588280115</v>
      </c>
      <c r="K9" s="6">
        <f t="shared" si="2"/>
        <v>233706.61171811318</v>
      </c>
      <c r="L9" s="6">
        <f t="shared" si="2"/>
        <v>243054.8761868377</v>
      </c>
      <c r="M9" s="6">
        <f t="shared" si="2"/>
        <v>252777.07123431121</v>
      </c>
      <c r="N9" s="6">
        <f t="shared" si="2"/>
        <v>262888.15408368368</v>
      </c>
      <c r="O9" s="6">
        <f t="shared" si="2"/>
        <v>273403.68024703104</v>
      </c>
      <c r="P9" s="7">
        <f t="shared" ref="P9" si="3">O9</f>
        <v>273403.68024703104</v>
      </c>
    </row>
  </sheetData>
  <mergeCells count="7">
    <mergeCell ref="A1:P1"/>
    <mergeCell ref="D4:O4"/>
    <mergeCell ref="A2:P2"/>
    <mergeCell ref="A4:A5"/>
    <mergeCell ref="B4:B5"/>
    <mergeCell ref="C4:C5"/>
    <mergeCell ref="P4:P5"/>
  </mergeCells>
  <pageMargins left="0.19685039370078741" right="0.19685039370078741" top="0.47244094488188981" bottom="0.47244094488188981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Целевые показатели</vt:lpstr>
      <vt:lpstr>'Целевые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2020-08-13T09:53:30Z</cp:lastPrinted>
  <dcterms:created xsi:type="dcterms:W3CDTF">1996-10-08T23:32:33Z</dcterms:created>
  <dcterms:modified xsi:type="dcterms:W3CDTF">2022-01-20T06:21:21Z</dcterms:modified>
</cp:coreProperties>
</file>