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МУ Администрация\Отдел экономики\Муниципальные программы\ПРОГРАММЫ НА 2018\Корсовет\09.06.2018\МП Развитие культуры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Лист1!$A$1:$I$39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F20" i="1" l="1"/>
  <c r="F19" i="1"/>
  <c r="F18" i="1"/>
  <c r="F17" i="1"/>
  <c r="F16" i="1"/>
  <c r="E15" i="1"/>
  <c r="G34" i="1"/>
  <c r="E34" i="1" s="1"/>
  <c r="F34" i="1"/>
  <c r="E35" i="1"/>
  <c r="E39" i="1"/>
  <c r="E38" i="1"/>
  <c r="G39" i="1"/>
  <c r="H39" i="1"/>
  <c r="I39" i="1"/>
  <c r="F39" i="1"/>
  <c r="G38" i="1"/>
  <c r="H38" i="1"/>
  <c r="I38" i="1"/>
  <c r="F38" i="1"/>
  <c r="G37" i="1"/>
  <c r="H37" i="1"/>
  <c r="I37" i="1"/>
  <c r="F37" i="1"/>
  <c r="G36" i="1"/>
  <c r="H36" i="1"/>
  <c r="I36" i="1"/>
  <c r="F36" i="1"/>
  <c r="G35" i="1"/>
  <c r="H35" i="1"/>
  <c r="I35" i="1"/>
  <c r="F35" i="1"/>
  <c r="G28" i="1"/>
  <c r="F28" i="1"/>
  <c r="F29" i="1"/>
  <c r="F30" i="1"/>
  <c r="F31" i="1"/>
  <c r="H29" i="1"/>
  <c r="I29" i="1"/>
  <c r="H30" i="1"/>
  <c r="E30" i="1" s="1"/>
  <c r="I30" i="1"/>
  <c r="H31" i="1"/>
  <c r="I31" i="1"/>
  <c r="G29" i="1"/>
  <c r="G30" i="1"/>
  <c r="G31" i="1"/>
  <c r="E33" i="1"/>
  <c r="E32" i="1"/>
  <c r="F32" i="1"/>
  <c r="F33" i="1"/>
  <c r="H32" i="1"/>
  <c r="I32" i="1"/>
  <c r="H33" i="1"/>
  <c r="I33" i="1"/>
  <c r="G33" i="1"/>
  <c r="G32" i="1"/>
  <c r="G19" i="1"/>
  <c r="H15" i="1" l="1"/>
  <c r="I15" i="1"/>
  <c r="F15" i="1"/>
  <c r="E29" i="1" l="1"/>
  <c r="E31" i="1"/>
  <c r="H28" i="1"/>
  <c r="I28" i="1"/>
  <c r="E24" i="1"/>
  <c r="E25" i="1"/>
  <c r="E26" i="1"/>
  <c r="E27" i="1"/>
  <c r="E23" i="1"/>
  <c r="G22" i="1"/>
  <c r="H22" i="1"/>
  <c r="I22" i="1"/>
  <c r="F22" i="1"/>
  <c r="G20" i="1"/>
  <c r="H20" i="1"/>
  <c r="I20" i="1"/>
  <c r="G15" i="1"/>
  <c r="H19" i="1"/>
  <c r="I19" i="1"/>
  <c r="G18" i="1"/>
  <c r="H18" i="1"/>
  <c r="I18" i="1"/>
  <c r="E18" i="1" s="1"/>
  <c r="G17" i="1"/>
  <c r="H17" i="1"/>
  <c r="G16" i="1"/>
  <c r="E16" i="1" s="1"/>
  <c r="H16" i="1"/>
  <c r="E9" i="1"/>
  <c r="E10" i="1"/>
  <c r="G8" i="1"/>
  <c r="H8" i="1"/>
  <c r="I8" i="1"/>
  <c r="F8" i="1"/>
  <c r="E17" i="1" l="1"/>
  <c r="E19" i="1"/>
  <c r="E20" i="1"/>
  <c r="E8" i="1"/>
  <c r="E28" i="1"/>
  <c r="E22" i="1"/>
  <c r="E11" i="1" l="1"/>
  <c r="E12" i="1"/>
  <c r="E13" i="1"/>
  <c r="E37" i="1" l="1"/>
  <c r="E36" i="1"/>
  <c r="I34" i="1"/>
  <c r="H34" i="1"/>
</calcChain>
</file>

<file path=xl/comments1.xml><?xml version="1.0" encoding="utf-8"?>
<comments xmlns="http://schemas.openxmlformats.org/spreadsheetml/2006/main">
  <authors>
    <author>Сафина Т А</author>
  </authors>
  <commentList>
    <comment ref="F12" authorId="0" shapeId="0">
      <text>
        <r>
          <rPr>
            <b/>
            <sz val="9"/>
            <color indexed="81"/>
            <rFont val="Tahoma"/>
            <family val="2"/>
            <charset val="204"/>
          </rPr>
          <t>Сафина Т А:</t>
        </r>
        <r>
          <rPr>
            <sz val="9"/>
            <color indexed="81"/>
            <rFont val="Tahoma"/>
            <family val="2"/>
            <charset val="204"/>
          </rPr>
          <t xml:space="preserve">
заключение конрактов с 01.10.2017</t>
        </r>
      </text>
    </comment>
  </commentList>
</comments>
</file>

<file path=xl/sharedStrings.xml><?xml version="1.0" encoding="utf-8"?>
<sst xmlns="http://schemas.openxmlformats.org/spreadsheetml/2006/main" count="48" uniqueCount="23">
  <si>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</si>
  <si>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</si>
  <si>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</si>
  <si>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</si>
  <si>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</si>
  <si>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</si>
  <si>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</si>
  <si>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</si>
  <si>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Итого по задаче 2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</si>
  <si>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</si>
  <si>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</si>
  <si>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</si>
  <si>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</si>
  <si>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 xml:space="preserve"> бюджет городского поселения</t>
  </si>
  <si>
    <t>Итого по муниципальной программе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</si>
  <si>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</si>
  <si>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</si>
  <si>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</si>
  <si>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</si>
  <si>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Ответственный исполнитель   (ПМБУ ЦКИД "РОДНИКИ")</t>
  </si>
  <si>
    <t xml:space="preserve">Основное мероприятие:                      "Реализация единой региональной  (государственной) и муниципальной политики в сфере культуры" (1 - 6 показатели)            </t>
  </si>
  <si>
    <t xml:space="preserve">МУ Администрация гп.Пойковский / ПМБУ ЦКИД "РОДНИКИ 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</si>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</sst>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_-* #,##0.000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FF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/>
    <xf numFmtId="0" fontId="6" fillId="2" borderId="7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view="pageBreakPreview" zoomScale="60" zoomScaleNormal="60" workbookViewId="0">
      <selection activeCell="G17" sqref="G17:G19"/>
    </sheetView>
  </sheetViews>
  <sheetFormatPr defaultRowHeight="16.5" x14ac:dyDescent="0.25"/>
  <cols>
    <col min="1" max="1" width="11.28515625" style="1" customWidth="1"/>
    <col min="2" max="2" width="57.85546875" style="1" customWidth="1"/>
    <col min="3" max="3" width="45.7109375" style="1" customWidth="1"/>
    <col min="4" max="4" width="31.140625" style="1" customWidth="1"/>
    <col min="5" max="5" width="22.7109375" style="1" customWidth="1"/>
    <col min="6" max="6" width="19.28515625" style="1" customWidth="1"/>
    <col min="7" max="9" width="23.28515625" style="1" bestFit="1" customWidth="1"/>
    <col min="10" max="10" width="9.140625" style="1"/>
    <col min="11" max="11" width="12.5703125" style="1" bestFit="1" customWidth="1"/>
    <col min="12" max="12" width="20.85546875" style="1" customWidth="1"/>
    <col min="13" max="13" width="22.42578125" style="1" customWidth="1"/>
    <col min="14" max="16384" width="9.140625" style="1"/>
  </cols>
  <sheetData>
    <row r="1" spans="1:13" x14ac:dyDescent="0.25">
      <c r="I1" s="1" t="s">
        <v>12</v>
      </c>
    </row>
    <row r="2" spans="1:13" x14ac:dyDescent="0.25">
      <c r="B2" s="55" t="s">
        <v>11</v>
      </c>
      <c r="C2" s="55"/>
      <c r="D2" s="55"/>
      <c r="E2" s="55"/>
      <c r="F2" s="55"/>
      <c r="G2" s="55"/>
      <c r="H2" s="55"/>
    </row>
    <row r="4" spans="1:13" ht="35.25" customHeight="1" x14ac:dyDescent="0.25">
      <c r="A4" s="52" t="s">
        <v>3</v>
      </c>
      <c r="B4" s="52" t="s">
        <v>0</v>
      </c>
      <c r="C4" s="52" t="s">
        <v>1</v>
      </c>
      <c r="D4" s="52" t="s">
        <v>2</v>
      </c>
      <c r="E4" s="60" t="s">
        <v>4</v>
      </c>
      <c r="F4" s="61"/>
      <c r="G4" s="61"/>
      <c r="H4" s="61"/>
      <c r="I4" s="62"/>
    </row>
    <row r="5" spans="1:13" ht="33.75" customHeight="1" x14ac:dyDescent="0.25">
      <c r="A5" s="53"/>
      <c r="B5" s="53"/>
      <c r="C5" s="53"/>
      <c r="D5" s="53"/>
      <c r="E5" s="48" t="s">
        <v>5</v>
      </c>
      <c r="F5" s="57" t="s">
        <v>6</v>
      </c>
      <c r="G5" s="58"/>
      <c r="H5" s="58"/>
      <c r="I5" s="59"/>
    </row>
    <row r="6" spans="1:13" ht="15.75" customHeight="1" x14ac:dyDescent="0.25">
      <c r="A6" s="54"/>
      <c r="B6" s="54"/>
      <c r="C6" s="54"/>
      <c r="D6" s="54"/>
      <c r="E6" s="56"/>
      <c r="F6" s="11">
        <v>2017</v>
      </c>
      <c r="G6" s="11">
        <v>2018</v>
      </c>
      <c r="H6" s="11">
        <v>2019</v>
      </c>
      <c r="I6" s="11">
        <v>2020</v>
      </c>
    </row>
    <row r="7" spans="1:13" ht="17.25" customHeigh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</row>
    <row r="8" spans="1:13" ht="15" customHeight="1" x14ac:dyDescent="0.25">
      <c r="A8" s="48">
        <v>1</v>
      </c>
      <c r="B8" s="50" t="s">
        <v>20</v>
      </c>
      <c r="C8" s="47" t="s">
        <v>21</v>
      </c>
      <c r="D8" s="20" t="s">
        <v>5</v>
      </c>
      <c r="E8" s="4">
        <f>SUM(F8:I8)</f>
        <v>121523.58136000001</v>
      </c>
      <c r="F8" s="4">
        <f>SUM(F9:F13)</f>
        <v>8083.2813599999999</v>
      </c>
      <c r="G8" s="4">
        <f t="shared" ref="G8:I8" si="0">SUM(G9:G13)</f>
        <v>39822.1</v>
      </c>
      <c r="H8" s="4">
        <f t="shared" si="0"/>
        <v>36809.1</v>
      </c>
      <c r="I8" s="4">
        <f t="shared" si="0"/>
        <v>36809.1</v>
      </c>
    </row>
    <row r="9" spans="1:13" ht="15" customHeight="1" x14ac:dyDescent="0.25">
      <c r="A9" s="49"/>
      <c r="B9" s="51"/>
      <c r="C9" s="47"/>
      <c r="D9" s="11" t="s">
        <v>22</v>
      </c>
      <c r="E9" s="23">
        <f>SUM(F9:I9)</f>
        <v>0</v>
      </c>
      <c r="F9" s="23">
        <v>0</v>
      </c>
      <c r="G9" s="23">
        <v>0</v>
      </c>
      <c r="H9" s="23">
        <v>0</v>
      </c>
      <c r="I9" s="23">
        <v>0</v>
      </c>
    </row>
    <row r="10" spans="1:13" ht="35.25" customHeight="1" x14ac:dyDescent="0.25">
      <c r="A10" s="49"/>
      <c r="B10" s="51"/>
      <c r="C10" s="47"/>
      <c r="D10" s="6" t="s">
        <v>7</v>
      </c>
      <c r="E10" s="3">
        <f>SUM(F10:I10)</f>
        <v>7726.4</v>
      </c>
      <c r="F10" s="23">
        <v>0</v>
      </c>
      <c r="G10" s="22">
        <v>7726.4</v>
      </c>
      <c r="H10" s="23">
        <v>0</v>
      </c>
      <c r="I10" s="23">
        <v>0</v>
      </c>
    </row>
    <row r="11" spans="1:13" ht="34.5" customHeight="1" x14ac:dyDescent="0.25">
      <c r="A11" s="49"/>
      <c r="B11" s="51"/>
      <c r="C11" s="47"/>
      <c r="D11" s="6" t="s">
        <v>9</v>
      </c>
      <c r="E11" s="23">
        <f t="shared" ref="E11:E13" si="1">SUM(F11:I11)</f>
        <v>0</v>
      </c>
      <c r="F11" s="23">
        <v>0</v>
      </c>
      <c r="G11" s="23">
        <v>0</v>
      </c>
      <c r="H11" s="23">
        <v>0</v>
      </c>
      <c r="I11" s="23">
        <v>0</v>
      </c>
    </row>
    <row r="12" spans="1:13" ht="35.25" customHeight="1" x14ac:dyDescent="0.25">
      <c r="A12" s="49"/>
      <c r="B12" s="51"/>
      <c r="C12" s="47"/>
      <c r="D12" s="6" t="s">
        <v>13</v>
      </c>
      <c r="E12" s="3">
        <f>SUM(F12:I12)</f>
        <v>111714.18135999999</v>
      </c>
      <c r="F12" s="3">
        <v>8083.2813599999999</v>
      </c>
      <c r="G12" s="3">
        <f>29082.7+930</f>
        <v>30012.7</v>
      </c>
      <c r="H12" s="3">
        <v>36809.1</v>
      </c>
      <c r="I12" s="3">
        <v>36809.1</v>
      </c>
    </row>
    <row r="13" spans="1:13" ht="24" customHeight="1" x14ac:dyDescent="0.25">
      <c r="A13" s="49"/>
      <c r="B13" s="51"/>
      <c r="C13" s="47"/>
      <c r="D13" s="10" t="s">
        <v>10</v>
      </c>
      <c r="E13" s="23">
        <f t="shared" si="1"/>
        <v>2083</v>
      </c>
      <c r="F13" s="23">
        <v>0</v>
      </c>
      <c r="G13" s="23">
        <v>2083</v>
      </c>
      <c r="H13" s="23">
        <v>0</v>
      </c>
      <c r="I13" s="23">
        <v>0</v>
      </c>
      <c r="L13" s="12"/>
    </row>
    <row r="14" spans="1:13" ht="16.5" hidden="1" customHeight="1" x14ac:dyDescent="0.25">
      <c r="A14" s="7"/>
      <c r="B14" s="8" t="s">
        <v>8</v>
      </c>
      <c r="C14" s="9"/>
      <c r="D14" s="2" t="s">
        <v>5</v>
      </c>
      <c r="E14" s="4">
        <v>1280</v>
      </c>
      <c r="F14" s="4">
        <v>365</v>
      </c>
      <c r="G14" s="4">
        <v>305</v>
      </c>
      <c r="H14" s="4">
        <v>305</v>
      </c>
      <c r="I14" s="4">
        <v>305</v>
      </c>
    </row>
    <row r="15" spans="1:13" x14ac:dyDescent="0.25">
      <c r="A15" s="38"/>
      <c r="B15" s="41" t="s">
        <v>14</v>
      </c>
      <c r="C15" s="44"/>
      <c r="D15" s="15" t="s">
        <v>5</v>
      </c>
      <c r="E15" s="5">
        <f>SUM(F15:I15)</f>
        <v>121523.58136000001</v>
      </c>
      <c r="F15" s="5">
        <f>SUM(F16:F20)</f>
        <v>8083.2813599999999</v>
      </c>
      <c r="G15" s="5">
        <f t="shared" ref="G15:I15" si="2">SUM(G16:G20)</f>
        <v>39822.1</v>
      </c>
      <c r="H15" s="5">
        <f t="shared" si="2"/>
        <v>36809.1</v>
      </c>
      <c r="I15" s="5">
        <f t="shared" si="2"/>
        <v>36809.1</v>
      </c>
      <c r="M15" s="12"/>
    </row>
    <row r="16" spans="1:13" x14ac:dyDescent="0.25">
      <c r="A16" s="39"/>
      <c r="B16" s="42"/>
      <c r="C16" s="45"/>
      <c r="D16" s="20" t="s">
        <v>22</v>
      </c>
      <c r="E16" s="21">
        <f t="shared" ref="E16:E20" si="3">SUM(F16:I16)</f>
        <v>0</v>
      </c>
      <c r="F16" s="21">
        <f>F9</f>
        <v>0</v>
      </c>
      <c r="G16" s="21">
        <f t="shared" ref="G16:H16" si="4">G9</f>
        <v>0</v>
      </c>
      <c r="H16" s="21">
        <f t="shared" si="4"/>
        <v>0</v>
      </c>
      <c r="I16" s="21">
        <v>0</v>
      </c>
      <c r="M16" s="12"/>
    </row>
    <row r="17" spans="1:13" ht="33" x14ac:dyDescent="0.25">
      <c r="A17" s="39"/>
      <c r="B17" s="42"/>
      <c r="C17" s="45"/>
      <c r="D17" s="16" t="s">
        <v>7</v>
      </c>
      <c r="E17" s="5">
        <f t="shared" si="3"/>
        <v>7726.4</v>
      </c>
      <c r="F17" s="5">
        <f>F10</f>
        <v>0</v>
      </c>
      <c r="G17" s="5">
        <f t="shared" ref="G17:H17" si="5">G10</f>
        <v>7726.4</v>
      </c>
      <c r="H17" s="21">
        <f t="shared" si="5"/>
        <v>0</v>
      </c>
      <c r="I17" s="21">
        <v>0</v>
      </c>
    </row>
    <row r="18" spans="1:13" x14ac:dyDescent="0.25">
      <c r="A18" s="39"/>
      <c r="B18" s="42"/>
      <c r="C18" s="45"/>
      <c r="D18" s="16" t="s">
        <v>9</v>
      </c>
      <c r="E18" s="21">
        <f t="shared" si="3"/>
        <v>0</v>
      </c>
      <c r="F18" s="21">
        <f>F11</f>
        <v>0</v>
      </c>
      <c r="G18" s="21">
        <f t="shared" ref="G18:I18" si="6">G11</f>
        <v>0</v>
      </c>
      <c r="H18" s="21">
        <f t="shared" si="6"/>
        <v>0</v>
      </c>
      <c r="I18" s="21">
        <f t="shared" si="6"/>
        <v>0</v>
      </c>
    </row>
    <row r="19" spans="1:13" ht="33" x14ac:dyDescent="0.25">
      <c r="A19" s="39"/>
      <c r="B19" s="42"/>
      <c r="C19" s="45"/>
      <c r="D19" s="17" t="s">
        <v>13</v>
      </c>
      <c r="E19" s="5">
        <f t="shared" si="3"/>
        <v>111714.18135999999</v>
      </c>
      <c r="F19" s="5">
        <f>F12</f>
        <v>8083.2813599999999</v>
      </c>
      <c r="G19" s="5">
        <f>G12</f>
        <v>30012.7</v>
      </c>
      <c r="H19" s="5">
        <f t="shared" ref="H19:I19" si="7">H12</f>
        <v>36809.1</v>
      </c>
      <c r="I19" s="5">
        <f t="shared" si="7"/>
        <v>36809.1</v>
      </c>
      <c r="M19" s="12"/>
    </row>
    <row r="20" spans="1:13" x14ac:dyDescent="0.25">
      <c r="A20" s="40"/>
      <c r="B20" s="43"/>
      <c r="C20" s="46"/>
      <c r="D20" s="16" t="s">
        <v>10</v>
      </c>
      <c r="E20" s="21">
        <f t="shared" si="3"/>
        <v>2083</v>
      </c>
      <c r="F20" s="21">
        <f>F13</f>
        <v>0</v>
      </c>
      <c r="G20" s="21">
        <f t="shared" ref="G20:I20" si="8">G13</f>
        <v>2083</v>
      </c>
      <c r="H20" s="21">
        <f t="shared" si="8"/>
        <v>0</v>
      </c>
      <c r="I20" s="21">
        <f t="shared" si="8"/>
        <v>0</v>
      </c>
    </row>
    <row r="21" spans="1:13" x14ac:dyDescent="0.25">
      <c r="A21" s="30" t="s">
        <v>6</v>
      </c>
      <c r="B21" s="31"/>
      <c r="C21" s="13"/>
      <c r="D21" s="14"/>
      <c r="E21" s="18"/>
      <c r="F21" s="18"/>
      <c r="G21" s="18"/>
      <c r="H21" s="18"/>
      <c r="I21" s="18"/>
    </row>
    <row r="22" spans="1:13" x14ac:dyDescent="0.25">
      <c r="A22" s="32" t="s">
        <v>15</v>
      </c>
      <c r="B22" s="33"/>
      <c r="C22" s="27"/>
      <c r="D22" s="14" t="s">
        <v>5</v>
      </c>
      <c r="E22" s="23">
        <f>SUM(F22:I22)</f>
        <v>0</v>
      </c>
      <c r="F22" s="23">
        <f>SUM(F23:F27)</f>
        <v>0</v>
      </c>
      <c r="G22" s="23">
        <f t="shared" ref="G22:I22" si="9">SUM(G23:G27)</f>
        <v>0</v>
      </c>
      <c r="H22" s="23">
        <f t="shared" si="9"/>
        <v>0</v>
      </c>
      <c r="I22" s="23">
        <f t="shared" si="9"/>
        <v>0</v>
      </c>
    </row>
    <row r="23" spans="1:13" x14ac:dyDescent="0.25">
      <c r="A23" s="34"/>
      <c r="B23" s="35"/>
      <c r="C23" s="28"/>
      <c r="D23" s="25" t="s">
        <v>22</v>
      </c>
      <c r="E23" s="23">
        <f>SUM(F23:I23)</f>
        <v>0</v>
      </c>
      <c r="F23" s="23">
        <v>0</v>
      </c>
      <c r="G23" s="23">
        <v>0</v>
      </c>
      <c r="H23" s="23">
        <v>0</v>
      </c>
      <c r="I23" s="23">
        <v>0</v>
      </c>
    </row>
    <row r="24" spans="1:13" ht="33" x14ac:dyDescent="0.25">
      <c r="A24" s="34"/>
      <c r="B24" s="35"/>
      <c r="C24" s="28"/>
      <c r="D24" s="14" t="s">
        <v>7</v>
      </c>
      <c r="E24" s="23">
        <f t="shared" ref="E24:E27" si="10">SUM(F24:I24)</f>
        <v>0</v>
      </c>
      <c r="F24" s="23">
        <v>0</v>
      </c>
      <c r="G24" s="23">
        <v>0</v>
      </c>
      <c r="H24" s="23">
        <v>0</v>
      </c>
      <c r="I24" s="23">
        <v>0</v>
      </c>
    </row>
    <row r="25" spans="1:13" x14ac:dyDescent="0.25">
      <c r="A25" s="34"/>
      <c r="B25" s="35"/>
      <c r="C25" s="28"/>
      <c r="D25" s="14" t="s">
        <v>9</v>
      </c>
      <c r="E25" s="23">
        <f t="shared" si="10"/>
        <v>0</v>
      </c>
      <c r="F25" s="23">
        <v>0</v>
      </c>
      <c r="G25" s="23">
        <v>0</v>
      </c>
      <c r="H25" s="23">
        <v>0</v>
      </c>
      <c r="I25" s="23">
        <v>0</v>
      </c>
    </row>
    <row r="26" spans="1:13" ht="33" x14ac:dyDescent="0.25">
      <c r="A26" s="34"/>
      <c r="B26" s="35"/>
      <c r="C26" s="28"/>
      <c r="D26" s="14" t="s">
        <v>16</v>
      </c>
      <c r="E26" s="23">
        <f t="shared" si="10"/>
        <v>0</v>
      </c>
      <c r="F26" s="23">
        <v>0</v>
      </c>
      <c r="G26" s="23">
        <v>0</v>
      </c>
      <c r="H26" s="23">
        <v>0</v>
      </c>
      <c r="I26" s="23">
        <v>0</v>
      </c>
    </row>
    <row r="27" spans="1:13" x14ac:dyDescent="0.25">
      <c r="A27" s="36"/>
      <c r="B27" s="37"/>
      <c r="C27" s="29"/>
      <c r="D27" s="14" t="s">
        <v>17</v>
      </c>
      <c r="E27" s="23">
        <f t="shared" si="10"/>
        <v>0</v>
      </c>
      <c r="F27" s="23">
        <v>0</v>
      </c>
      <c r="G27" s="23">
        <v>0</v>
      </c>
      <c r="H27" s="23">
        <v>0</v>
      </c>
      <c r="I27" s="23">
        <v>0</v>
      </c>
    </row>
    <row r="28" spans="1:13" x14ac:dyDescent="0.25">
      <c r="A28" s="26" t="s">
        <v>18</v>
      </c>
      <c r="B28" s="26"/>
      <c r="C28" s="27"/>
      <c r="D28" s="19" t="s">
        <v>5</v>
      </c>
      <c r="E28" s="23">
        <f>SUM(F28:I28)</f>
        <v>121523.58136000001</v>
      </c>
      <c r="F28" s="23">
        <f>SUM(F29:F33)</f>
        <v>8083.2813599999999</v>
      </c>
      <c r="G28" s="23">
        <f>SUM(G29:G33)</f>
        <v>39822.1</v>
      </c>
      <c r="H28" s="23">
        <f t="shared" ref="H28:I28" si="11">SUM(H29:H33)</f>
        <v>36809.1</v>
      </c>
      <c r="I28" s="23">
        <f t="shared" si="11"/>
        <v>36809.1</v>
      </c>
    </row>
    <row r="29" spans="1:13" x14ac:dyDescent="0.25">
      <c r="A29" s="26"/>
      <c r="B29" s="26"/>
      <c r="C29" s="28"/>
      <c r="D29" s="25" t="s">
        <v>22</v>
      </c>
      <c r="E29" s="23">
        <f t="shared" ref="E29:E31" si="12">SUM(F29:I29)</f>
        <v>0</v>
      </c>
      <c r="F29" s="23">
        <f t="shared" ref="F29:G33" si="13">F9</f>
        <v>0</v>
      </c>
      <c r="G29" s="23">
        <f t="shared" si="13"/>
        <v>0</v>
      </c>
      <c r="H29" s="23">
        <f t="shared" ref="H29:I29" si="14">H9</f>
        <v>0</v>
      </c>
      <c r="I29" s="23">
        <f t="shared" si="14"/>
        <v>0</v>
      </c>
    </row>
    <row r="30" spans="1:13" ht="33" x14ac:dyDescent="0.25">
      <c r="A30" s="26"/>
      <c r="B30" s="26"/>
      <c r="C30" s="28"/>
      <c r="D30" s="14" t="s">
        <v>7</v>
      </c>
      <c r="E30" s="23">
        <f>SUM(F30:I30)</f>
        <v>7726.4</v>
      </c>
      <c r="F30" s="23">
        <f t="shared" si="13"/>
        <v>0</v>
      </c>
      <c r="G30" s="23">
        <f t="shared" si="13"/>
        <v>7726.4</v>
      </c>
      <c r="H30" s="23">
        <f t="shared" ref="H30:I30" si="15">H10</f>
        <v>0</v>
      </c>
      <c r="I30" s="23">
        <f t="shared" si="15"/>
        <v>0</v>
      </c>
    </row>
    <row r="31" spans="1:13" x14ac:dyDescent="0.25">
      <c r="A31" s="26"/>
      <c r="B31" s="26"/>
      <c r="C31" s="28"/>
      <c r="D31" s="14" t="s">
        <v>9</v>
      </c>
      <c r="E31" s="23">
        <f t="shared" si="12"/>
        <v>0</v>
      </c>
      <c r="F31" s="23">
        <f t="shared" si="13"/>
        <v>0</v>
      </c>
      <c r="G31" s="23">
        <f t="shared" si="13"/>
        <v>0</v>
      </c>
      <c r="H31" s="23">
        <f t="shared" ref="H31:I31" si="16">H11</f>
        <v>0</v>
      </c>
      <c r="I31" s="23">
        <f t="shared" si="16"/>
        <v>0</v>
      </c>
    </row>
    <row r="32" spans="1:13" ht="33" x14ac:dyDescent="0.25">
      <c r="A32" s="26"/>
      <c r="B32" s="26"/>
      <c r="C32" s="28"/>
      <c r="D32" s="14" t="s">
        <v>16</v>
      </c>
      <c r="E32" s="23">
        <f>SUM(F32:I32)</f>
        <v>111714.18135999999</v>
      </c>
      <c r="F32" s="23">
        <f t="shared" si="13"/>
        <v>8083.2813599999999</v>
      </c>
      <c r="G32" s="23">
        <f t="shared" si="13"/>
        <v>30012.7</v>
      </c>
      <c r="H32" s="23">
        <f t="shared" ref="H32:I32" si="17">H12</f>
        <v>36809.1</v>
      </c>
      <c r="I32" s="23">
        <f t="shared" si="17"/>
        <v>36809.1</v>
      </c>
    </row>
    <row r="33" spans="1:9" x14ac:dyDescent="0.25">
      <c r="A33" s="26"/>
      <c r="B33" s="26"/>
      <c r="C33" s="29"/>
      <c r="D33" s="14" t="s">
        <v>17</v>
      </c>
      <c r="E33" s="23">
        <f>SUM(F33:I33)</f>
        <v>2083</v>
      </c>
      <c r="F33" s="23">
        <f t="shared" si="13"/>
        <v>0</v>
      </c>
      <c r="G33" s="23">
        <f t="shared" si="13"/>
        <v>2083</v>
      </c>
      <c r="H33" s="23">
        <f t="shared" ref="H33:I33" si="18">H13</f>
        <v>0</v>
      </c>
      <c r="I33" s="23">
        <f t="shared" si="18"/>
        <v>0</v>
      </c>
    </row>
    <row r="34" spans="1:9" x14ac:dyDescent="0.25">
      <c r="A34" s="26" t="s">
        <v>19</v>
      </c>
      <c r="B34" s="26"/>
      <c r="C34" s="27"/>
      <c r="D34" s="19" t="s">
        <v>5</v>
      </c>
      <c r="E34" s="24">
        <f>SUM(F34:I34)</f>
        <v>121523.58136000001</v>
      </c>
      <c r="F34" s="24">
        <f>SUM(F35:F39)</f>
        <v>8083.2813599999999</v>
      </c>
      <c r="G34" s="24">
        <f>SUM(G35:G39)</f>
        <v>39822.1</v>
      </c>
      <c r="H34" s="24">
        <f t="shared" ref="H34:I34" si="19">SUM(H35:H39)</f>
        <v>36809.1</v>
      </c>
      <c r="I34" s="24">
        <f t="shared" si="19"/>
        <v>36809.1</v>
      </c>
    </row>
    <row r="35" spans="1:9" x14ac:dyDescent="0.25">
      <c r="A35" s="26"/>
      <c r="B35" s="26"/>
      <c r="C35" s="28"/>
      <c r="D35" s="25" t="s">
        <v>22</v>
      </c>
      <c r="E35" s="23">
        <f>SUM(F35:I35)</f>
        <v>0</v>
      </c>
      <c r="F35" s="23">
        <f>F29</f>
        <v>0</v>
      </c>
      <c r="G35" s="23">
        <f t="shared" ref="G35:I35" si="20">G29</f>
        <v>0</v>
      </c>
      <c r="H35" s="23">
        <f t="shared" si="20"/>
        <v>0</v>
      </c>
      <c r="I35" s="23">
        <f t="shared" si="20"/>
        <v>0</v>
      </c>
    </row>
    <row r="36" spans="1:9" ht="33" x14ac:dyDescent="0.25">
      <c r="A36" s="26"/>
      <c r="B36" s="26"/>
      <c r="C36" s="28"/>
      <c r="D36" s="14" t="s">
        <v>7</v>
      </c>
      <c r="E36" s="24">
        <f>SUM(F36:I36)</f>
        <v>7726.4</v>
      </c>
      <c r="F36" s="23">
        <f>F30</f>
        <v>0</v>
      </c>
      <c r="G36" s="23">
        <f t="shared" ref="G36:I36" si="21">G30</f>
        <v>7726.4</v>
      </c>
      <c r="H36" s="23">
        <f t="shared" si="21"/>
        <v>0</v>
      </c>
      <c r="I36" s="23">
        <f t="shared" si="21"/>
        <v>0</v>
      </c>
    </row>
    <row r="37" spans="1:9" x14ac:dyDescent="0.25">
      <c r="A37" s="26"/>
      <c r="B37" s="26"/>
      <c r="C37" s="28"/>
      <c r="D37" s="14" t="s">
        <v>9</v>
      </c>
      <c r="E37" s="23">
        <f t="shared" ref="E37" si="22">SUM(F37:I37)</f>
        <v>0</v>
      </c>
      <c r="F37" s="23">
        <f>F31</f>
        <v>0</v>
      </c>
      <c r="G37" s="23">
        <f t="shared" ref="G37:I37" si="23">G31</f>
        <v>0</v>
      </c>
      <c r="H37" s="23">
        <f t="shared" si="23"/>
        <v>0</v>
      </c>
      <c r="I37" s="23">
        <f t="shared" si="23"/>
        <v>0</v>
      </c>
    </row>
    <row r="38" spans="1:9" ht="33" x14ac:dyDescent="0.25">
      <c r="A38" s="26"/>
      <c r="B38" s="26"/>
      <c r="C38" s="28"/>
      <c r="D38" s="14" t="s">
        <v>16</v>
      </c>
      <c r="E38" s="24">
        <f>SUM(F38:I38)</f>
        <v>111714.18135999999</v>
      </c>
      <c r="F38" s="18">
        <f>F32</f>
        <v>8083.2813599999999</v>
      </c>
      <c r="G38" s="18">
        <f t="shared" ref="G38:I38" si="24">G32</f>
        <v>30012.7</v>
      </c>
      <c r="H38" s="18">
        <f t="shared" si="24"/>
        <v>36809.1</v>
      </c>
      <c r="I38" s="18">
        <f t="shared" si="24"/>
        <v>36809.1</v>
      </c>
    </row>
    <row r="39" spans="1:9" x14ac:dyDescent="0.25">
      <c r="A39" s="26"/>
      <c r="B39" s="26"/>
      <c r="C39" s="29"/>
      <c r="D39" s="14" t="s">
        <v>17</v>
      </c>
      <c r="E39" s="24">
        <f>SUM(F39:I39)</f>
        <v>2083</v>
      </c>
      <c r="F39" s="23">
        <f>F33</f>
        <v>0</v>
      </c>
      <c r="G39" s="23">
        <f t="shared" ref="G39:I39" si="25">G33</f>
        <v>2083</v>
      </c>
      <c r="H39" s="23">
        <f t="shared" si="25"/>
        <v>0</v>
      </c>
      <c r="I39" s="23">
        <f t="shared" si="25"/>
        <v>0</v>
      </c>
    </row>
  </sheetData>
  <mergeCells count="21">
    <mergeCell ref="B4:B6"/>
    <mergeCell ref="A4:A6"/>
    <mergeCell ref="C4:C6"/>
    <mergeCell ref="B2:H2"/>
    <mergeCell ref="D4:D6"/>
    <mergeCell ref="E5:E6"/>
    <mergeCell ref="F5:I5"/>
    <mergeCell ref="E4:I4"/>
    <mergeCell ref="A15:A20"/>
    <mergeCell ref="B15:B20"/>
    <mergeCell ref="C15:C20"/>
    <mergeCell ref="C8:C13"/>
    <mergeCell ref="A8:A13"/>
    <mergeCell ref="B8:B13"/>
    <mergeCell ref="A34:B39"/>
    <mergeCell ref="C34:C39"/>
    <mergeCell ref="A21:B21"/>
    <mergeCell ref="A22:B27"/>
    <mergeCell ref="C22:C27"/>
    <mergeCell ref="A28:B33"/>
    <mergeCell ref="C28:C33"/>
  </mergeCells>
  <pageMargins left="0.7" right="0.7" top="0.75" bottom="0.75" header="0.3" footer="0.3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Туйкина И В</cp:lastModifiedBy>
  <cp:lastPrinted>2018-07-19T06:19:00Z</cp:lastPrinted>
  <dcterms:created xsi:type="dcterms:W3CDTF">2015-11-05T11:09:37Z</dcterms:created>
  <dcterms:modified xsi:type="dcterms:W3CDTF">2018-07-19T06:19:04Z</dcterms:modified>
</cp:coreProperties>
</file>