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2 культура\МП\408-п от 03.07.2019 - копия\"/>
    </mc:Choice>
  </mc:AlternateContent>
  <xr:revisionPtr revIDLastSave="0" documentId="13_ncr:1_{256E0602-D3F2-459D-ADFE-E7A9EBD292D0}" xr6:coauthVersionLast="44" xr6:coauthVersionMax="44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4" l="1"/>
  <c r="E33" i="4"/>
  <c r="E32" i="4"/>
  <c r="E31" i="4"/>
  <c r="E30" i="4"/>
  <c r="E29" i="4"/>
  <c r="F13" i="4" l="1"/>
  <c r="E13" i="4" s="1"/>
  <c r="F19" i="4"/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5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F52" i="4" l="1"/>
  <c r="F39" i="4"/>
  <c r="E26" i="4"/>
  <c r="G52" i="4"/>
  <c r="G39" i="4"/>
  <c r="J51" i="4"/>
  <c r="J38" i="4"/>
  <c r="I49" i="4"/>
  <c r="I36" i="4"/>
  <c r="H48" i="4"/>
  <c r="H35" i="4"/>
  <c r="L50" i="4"/>
  <c r="L37" i="4"/>
  <c r="F51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47" i="4" s="1"/>
  <c r="M35" i="4"/>
  <c r="I35" i="4"/>
  <c r="I48" i="4"/>
  <c r="I47" i="4" s="1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I51" i="4"/>
  <c r="P49" i="4"/>
  <c r="P36" i="4"/>
  <c r="L49" i="4"/>
  <c r="L36" i="4"/>
  <c r="H49" i="4"/>
  <c r="H36" i="4"/>
  <c r="O48" i="4"/>
  <c r="O35" i="4"/>
  <c r="K48" i="4"/>
  <c r="K47" i="4" s="1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E50" i="4" s="1"/>
  <c r="H37" i="4"/>
  <c r="F49" i="4"/>
  <c r="E23" i="4"/>
  <c r="F36" i="4"/>
  <c r="Q39" i="4"/>
  <c r="Q52" i="4"/>
  <c r="M39" i="4"/>
  <c r="M52" i="4"/>
  <c r="I39" i="4"/>
  <c r="I52" i="4"/>
  <c r="P38" i="4"/>
  <c r="P51" i="4"/>
  <c r="L38" i="4"/>
  <c r="L51" i="4"/>
  <c r="H38" i="4"/>
  <c r="H51" i="4"/>
  <c r="E51" i="4" s="1"/>
  <c r="O49" i="4"/>
  <c r="O36" i="4"/>
  <c r="K49" i="4"/>
  <c r="K36" i="4"/>
  <c r="G49" i="4"/>
  <c r="G36" i="4"/>
  <c r="N35" i="4"/>
  <c r="N48" i="4"/>
  <c r="N47" i="4" s="1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E36" i="4" l="1"/>
  <c r="P47" i="4"/>
  <c r="E52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E34" i="4" s="1"/>
  <c r="I34" i="4"/>
  <c r="I28" i="4"/>
  <c r="H28" i="4"/>
  <c r="E41" i="4" l="1"/>
  <c r="E28" i="4"/>
</calcChain>
</file>

<file path=xl/sharedStrings.xml><?xml version="1.0" encoding="utf-8"?>
<sst xmlns="http://schemas.openxmlformats.org/spreadsheetml/2006/main" count="85" uniqueCount="48">
  <si>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</si>
  <si>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</si>
  <si>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</si>
  <si>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</si>
  <si>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</si>
  <si>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</si>
  <si>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</si>
  <si>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</si>
  <si>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</si>
  <si>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</si>
  <si>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</si>
  <si>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</si>
  <si>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</si>
  <si>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</si>
  <si>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</si>
  <si>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</si>
  <si>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</si>
  <si>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</si>
  <si>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</si>
  <si>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</si>
  <si>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</si>
  <si>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</si>
  <si>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</si>
  <si>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</si>
  <si>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</si>
  <si>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</si>
  <si>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</si>
  <si>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</si>
  <si>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</si>
  <si>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</si>
  <si>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</si>
  <si>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</si>
  <si>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</si>
  <si>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</si>
  <si>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</si>
  <si>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</si>
  <si>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</si>
  <si>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</si>
  <si>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</si>
  <si>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</si>
  <si>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</si>
  <si>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</si>
  <si>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</si>
  <si>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</si>
  <si>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</si>
  <si>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>МУ Администрация гп.Пойковский / ПМБУ «ЦСК и МП»</t>
  </si>
  <si>
    <t>МУ Администрация гп.Пойковский /ПМБУ «ЦСК и МП»</t>
  </si>
  <si>
    <t>Ответственный исполнитель МУ Администрация гп.Пойковский / Соисполнитель ПМБУ "ЦСК и МП"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</si>
</sst>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67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2"/>
  <sheetViews>
    <sheetView tabSelected="1" topLeftCell="A40" zoomScale="70" zoomScaleNormal="70" zoomScaleSheetLayoutView="62" workbookViewId="0">
      <selection activeCell="B56" sqref="B56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29" t="s">
        <v>8</v>
      </c>
      <c r="Q2" s="29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45" t="s">
        <v>40</v>
      </c>
      <c r="I3" s="45"/>
      <c r="J3" s="45"/>
      <c r="K3" s="45"/>
      <c r="L3" s="45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51" t="s">
        <v>2</v>
      </c>
      <c r="B6" s="51" t="s">
        <v>3</v>
      </c>
      <c r="C6" s="51" t="s">
        <v>16</v>
      </c>
      <c r="D6" s="51" t="s">
        <v>4</v>
      </c>
      <c r="E6" s="51" t="s">
        <v>5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1"/>
      <c r="S6" s="1"/>
      <c r="T6" s="1"/>
      <c r="U6" s="1"/>
      <c r="V6" s="1"/>
      <c r="W6" s="1"/>
      <c r="X6" s="1"/>
    </row>
    <row r="7" spans="1:24" x14ac:dyDescent="0.2">
      <c r="A7" s="51"/>
      <c r="B7" s="51"/>
      <c r="C7" s="51"/>
      <c r="D7" s="51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46" t="s">
        <v>18</v>
      </c>
      <c r="B9" s="47" t="s">
        <v>42</v>
      </c>
      <c r="C9" s="61" t="s">
        <v>45</v>
      </c>
      <c r="D9" s="5" t="s">
        <v>0</v>
      </c>
      <c r="E9" s="6">
        <f>SUM(F9:Q9)</f>
        <v>442109.1999999999</v>
      </c>
      <c r="F9" s="6">
        <f>SUM(F10:F14)</f>
        <v>37209.1</v>
      </c>
      <c r="G9" s="6">
        <f t="shared" ref="G9:Q9" si="0">SUM(G10:G14)</f>
        <v>36809.1</v>
      </c>
      <c r="H9" s="6">
        <f t="shared" si="0"/>
        <v>36809.1</v>
      </c>
      <c r="I9" s="6">
        <f t="shared" si="0"/>
        <v>36809.1</v>
      </c>
      <c r="J9" s="6">
        <f t="shared" si="0"/>
        <v>36809.1</v>
      </c>
      <c r="K9" s="6">
        <f t="shared" si="0"/>
        <v>36809.1</v>
      </c>
      <c r="L9" s="6">
        <f t="shared" si="0"/>
        <v>36809.1</v>
      </c>
      <c r="M9" s="6">
        <f t="shared" si="0"/>
        <v>36809.1</v>
      </c>
      <c r="N9" s="6">
        <f t="shared" si="0"/>
        <v>36809.1</v>
      </c>
      <c r="O9" s="6">
        <f t="shared" si="0"/>
        <v>36809.1</v>
      </c>
      <c r="P9" s="6">
        <f t="shared" si="0"/>
        <v>36809.1</v>
      </c>
      <c r="Q9" s="6">
        <f t="shared" si="0"/>
        <v>36809.1</v>
      </c>
    </row>
    <row r="10" spans="1:24" s="7" customFormat="1" x14ac:dyDescent="0.2">
      <c r="A10" s="46"/>
      <c r="B10" s="47"/>
      <c r="C10" s="61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46"/>
      <c r="B11" s="47"/>
      <c r="C11" s="61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46"/>
      <c r="B12" s="47"/>
      <c r="C12" s="61"/>
      <c r="D12" s="8" t="s">
        <v>10</v>
      </c>
      <c r="E12" s="9">
        <f t="shared" si="1"/>
        <v>0</v>
      </c>
      <c r="F12" s="9">
        <v>0</v>
      </c>
      <c r="G12" s="9">
        <v>0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46"/>
      <c r="B13" s="47"/>
      <c r="C13" s="61"/>
      <c r="D13" s="8" t="s">
        <v>17</v>
      </c>
      <c r="E13" s="9">
        <f>SUM(F13:Q13)</f>
        <v>442109.1999999999</v>
      </c>
      <c r="F13" s="9">
        <f>36809.1+400</f>
        <v>37209.1</v>
      </c>
      <c r="G13" s="9">
        <v>36809.1</v>
      </c>
      <c r="H13" s="9">
        <v>36809.1</v>
      </c>
      <c r="I13" s="9">
        <v>36809.1</v>
      </c>
      <c r="J13" s="9">
        <v>36809.1</v>
      </c>
      <c r="K13" s="9">
        <v>36809.1</v>
      </c>
      <c r="L13" s="9">
        <v>36809.1</v>
      </c>
      <c r="M13" s="9">
        <v>36809.1</v>
      </c>
      <c r="N13" s="9">
        <v>36809.1</v>
      </c>
      <c r="O13" s="9">
        <v>36809.1</v>
      </c>
      <c r="P13" s="9">
        <v>36809.1</v>
      </c>
      <c r="Q13" s="9">
        <v>36809.1</v>
      </c>
      <c r="R13" s="11"/>
      <c r="S13" s="10"/>
      <c r="T13" s="10"/>
    </row>
    <row r="14" spans="1:24" s="7" customFormat="1" x14ac:dyDescent="0.2">
      <c r="A14" s="46"/>
      <c r="B14" s="48"/>
      <c r="C14" s="62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63" t="s">
        <v>19</v>
      </c>
      <c r="B15" s="64" t="s">
        <v>43</v>
      </c>
      <c r="C15" s="63" t="s">
        <v>46</v>
      </c>
      <c r="D15" s="5" t="s">
        <v>0</v>
      </c>
      <c r="E15" s="6">
        <f t="shared" si="1"/>
        <v>1600</v>
      </c>
      <c r="F15" s="6">
        <f>SUM(F16:F20)</f>
        <v>0</v>
      </c>
      <c r="G15" s="6">
        <f t="shared" ref="G15:Q15" si="2">SUM(G16:G20)</f>
        <v>800</v>
      </c>
      <c r="H15" s="6">
        <f t="shared" si="2"/>
        <v>800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61"/>
      <c r="B16" s="65"/>
      <c r="C16" s="61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61"/>
      <c r="B17" s="65"/>
      <c r="C17" s="61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61"/>
      <c r="B18" s="65"/>
      <c r="C18" s="61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9"/>
      <c r="S18" s="10"/>
      <c r="T18" s="10"/>
    </row>
    <row r="19" spans="1:20" s="7" customFormat="1" ht="36" x14ac:dyDescent="0.2">
      <c r="A19" s="61"/>
      <c r="B19" s="65"/>
      <c r="C19" s="61"/>
      <c r="D19" s="8" t="s">
        <v>17</v>
      </c>
      <c r="E19" s="9">
        <f t="shared" si="1"/>
        <v>1600</v>
      </c>
      <c r="F19" s="9">
        <f>800-800</f>
        <v>0</v>
      </c>
      <c r="G19" s="9">
        <v>800</v>
      </c>
      <c r="H19" s="9">
        <v>800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9"/>
      <c r="S19" s="10"/>
      <c r="T19" s="10"/>
    </row>
    <row r="20" spans="1:20" s="7" customFormat="1" x14ac:dyDescent="0.2">
      <c r="A20" s="62"/>
      <c r="B20" s="66"/>
      <c r="C20" s="62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9"/>
      <c r="S20" s="10"/>
      <c r="T20" s="10"/>
    </row>
    <row r="21" spans="1:20" s="17" customFormat="1" x14ac:dyDescent="0.2">
      <c r="A21" s="52" t="s">
        <v>12</v>
      </c>
      <c r="B21" s="53"/>
      <c r="C21" s="54"/>
      <c r="D21" s="5" t="s">
        <v>0</v>
      </c>
      <c r="E21" s="13">
        <f t="shared" si="1"/>
        <v>443709.1999999999</v>
      </c>
      <c r="F21" s="13">
        <f>SUM(F22:F26)</f>
        <v>37209.1</v>
      </c>
      <c r="G21" s="13">
        <f t="shared" ref="G21" si="3">SUM(G22:G26)</f>
        <v>37609.1</v>
      </c>
      <c r="H21" s="13">
        <f t="shared" ref="H21" si="4">SUM(H22:H26)</f>
        <v>37609.1</v>
      </c>
      <c r="I21" s="13">
        <f t="shared" ref="I21" si="5">SUM(I22:I26)</f>
        <v>36809.1</v>
      </c>
      <c r="J21" s="13">
        <f t="shared" ref="J21" si="6">SUM(J22:J26)</f>
        <v>36809.1</v>
      </c>
      <c r="K21" s="13">
        <f t="shared" ref="K21" si="7">SUM(K22:K26)</f>
        <v>36809.1</v>
      </c>
      <c r="L21" s="14">
        <f t="shared" ref="L21" si="8">SUM(L22:L26)</f>
        <v>36809.1</v>
      </c>
      <c r="M21" s="15">
        <f t="shared" ref="M21" si="9">SUM(M22:M26)</f>
        <v>36809.1</v>
      </c>
      <c r="N21" s="14">
        <f t="shared" ref="N21" si="10">SUM(N22:N26)</f>
        <v>36809.1</v>
      </c>
      <c r="O21" s="14">
        <f t="shared" ref="O21" si="11">SUM(O22:O26)</f>
        <v>36809.1</v>
      </c>
      <c r="P21" s="14">
        <f t="shared" ref="P21" si="12">SUM(P22:P26)</f>
        <v>36809.1</v>
      </c>
      <c r="Q21" s="14">
        <f t="shared" ref="Q21" si="13">SUM(Q22:Q26)</f>
        <v>36809.1</v>
      </c>
      <c r="R21" s="50"/>
      <c r="S21" s="16"/>
      <c r="T21" s="16"/>
    </row>
    <row r="22" spans="1:20" s="17" customFormat="1" ht="36" x14ac:dyDescent="0.2">
      <c r="A22" s="55"/>
      <c r="B22" s="56"/>
      <c r="C22" s="57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50"/>
      <c r="S22" s="16"/>
      <c r="T22" s="16"/>
    </row>
    <row r="23" spans="1:20" s="17" customFormat="1" ht="36" x14ac:dyDescent="0.2">
      <c r="A23" s="55"/>
      <c r="B23" s="56"/>
      <c r="C23" s="57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50"/>
      <c r="S23" s="16"/>
      <c r="T23" s="16"/>
    </row>
    <row r="24" spans="1:20" s="17" customFormat="1" x14ac:dyDescent="0.2">
      <c r="A24" s="55"/>
      <c r="B24" s="56"/>
      <c r="C24" s="57"/>
      <c r="D24" s="5" t="s">
        <v>10</v>
      </c>
      <c r="E24" s="18">
        <f>SUM(F24:Q24)</f>
        <v>0</v>
      </c>
      <c r="F24" s="18">
        <f>F12+F18</f>
        <v>0</v>
      </c>
      <c r="G24" s="18">
        <f t="shared" ref="G24:Q24" si="16">G12+G18</f>
        <v>0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16"/>
      <c r="T24" s="16"/>
    </row>
    <row r="25" spans="1:20" s="17" customFormat="1" ht="36" x14ac:dyDescent="0.2">
      <c r="A25" s="55"/>
      <c r="B25" s="56"/>
      <c r="C25" s="57"/>
      <c r="D25" s="5" t="s">
        <v>17</v>
      </c>
      <c r="E25" s="18">
        <f>SUM(F25:Q25)</f>
        <v>443709.1999999999</v>
      </c>
      <c r="F25" s="18">
        <f>F13+F19</f>
        <v>37209.1</v>
      </c>
      <c r="G25" s="18">
        <f t="shared" ref="G25:Q25" si="17">G13+G19</f>
        <v>37609.1</v>
      </c>
      <c r="H25" s="18">
        <f t="shared" si="17"/>
        <v>37609.1</v>
      </c>
      <c r="I25" s="18">
        <f t="shared" si="17"/>
        <v>36809.1</v>
      </c>
      <c r="J25" s="18">
        <f t="shared" si="17"/>
        <v>36809.1</v>
      </c>
      <c r="K25" s="18">
        <f t="shared" si="17"/>
        <v>36809.1</v>
      </c>
      <c r="L25" s="18">
        <f t="shared" si="17"/>
        <v>36809.1</v>
      </c>
      <c r="M25" s="18">
        <f t="shared" si="17"/>
        <v>36809.1</v>
      </c>
      <c r="N25" s="18">
        <f t="shared" si="17"/>
        <v>36809.1</v>
      </c>
      <c r="O25" s="18">
        <f t="shared" si="17"/>
        <v>36809.1</v>
      </c>
      <c r="P25" s="18">
        <f t="shared" si="17"/>
        <v>36809.1</v>
      </c>
      <c r="Q25" s="18">
        <f t="shared" si="17"/>
        <v>36809.1</v>
      </c>
      <c r="R25" s="16"/>
      <c r="S25" s="16"/>
      <c r="T25" s="16"/>
    </row>
    <row r="26" spans="1:20" s="17" customFormat="1" x14ac:dyDescent="0.2">
      <c r="A26" s="58"/>
      <c r="B26" s="59"/>
      <c r="C26" s="60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</row>
    <row r="27" spans="1:20" ht="16.5" customHeight="1" x14ac:dyDescent="0.2">
      <c r="A27" s="33" t="s">
        <v>13</v>
      </c>
      <c r="B27" s="34"/>
      <c r="C27" s="35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</row>
    <row r="28" spans="1:20" ht="16.5" customHeight="1" x14ac:dyDescent="0.2">
      <c r="A28" s="36" t="s">
        <v>14</v>
      </c>
      <c r="B28" s="37"/>
      <c r="C28" s="38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</row>
    <row r="29" spans="1:20" ht="16.5" customHeight="1" x14ac:dyDescent="0.2">
      <c r="A29" s="39"/>
      <c r="B29" s="40"/>
      <c r="C29" s="41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</row>
    <row r="30" spans="1:20" ht="36" x14ac:dyDescent="0.2">
      <c r="A30" s="39"/>
      <c r="B30" s="40"/>
      <c r="C30" s="41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</row>
    <row r="31" spans="1:20" x14ac:dyDescent="0.2">
      <c r="A31" s="39"/>
      <c r="B31" s="40"/>
      <c r="C31" s="41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</row>
    <row r="32" spans="1:20" ht="36" x14ac:dyDescent="0.2">
      <c r="A32" s="39"/>
      <c r="B32" s="40"/>
      <c r="C32" s="41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</row>
    <row r="33" spans="1:17" x14ac:dyDescent="0.2">
      <c r="A33" s="42"/>
      <c r="B33" s="43"/>
      <c r="C33" s="44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</row>
    <row r="34" spans="1:17" ht="16.5" customHeight="1" x14ac:dyDescent="0.2">
      <c r="A34" s="37" t="s">
        <v>15</v>
      </c>
      <c r="B34" s="37"/>
      <c r="C34" s="38"/>
      <c r="D34" s="5" t="s">
        <v>0</v>
      </c>
      <c r="E34" s="18">
        <f>SUM(F34:Q34)</f>
        <v>443709.1999999999</v>
      </c>
      <c r="F34" s="18">
        <f t="shared" ref="F34:K34" si="22">SUM(F35:F38)</f>
        <v>37209.1</v>
      </c>
      <c r="G34" s="18">
        <f t="shared" si="22"/>
        <v>37609.1</v>
      </c>
      <c r="H34" s="18">
        <f t="shared" si="22"/>
        <v>37609.1</v>
      </c>
      <c r="I34" s="18">
        <f t="shared" si="22"/>
        <v>36809.1</v>
      </c>
      <c r="J34" s="18">
        <f t="shared" si="22"/>
        <v>36809.1</v>
      </c>
      <c r="K34" s="18">
        <f t="shared" si="22"/>
        <v>36809.1</v>
      </c>
      <c r="L34" s="18">
        <f t="shared" ref="L34:Q34" si="23">SUM(L35:L38)</f>
        <v>36809.1</v>
      </c>
      <c r="M34" s="18">
        <f t="shared" si="23"/>
        <v>36809.1</v>
      </c>
      <c r="N34" s="18">
        <f t="shared" si="23"/>
        <v>36809.1</v>
      </c>
      <c r="O34" s="18">
        <f t="shared" si="23"/>
        <v>36809.1</v>
      </c>
      <c r="P34" s="18">
        <f t="shared" si="23"/>
        <v>36809.1</v>
      </c>
      <c r="Q34" s="18">
        <f t="shared" si="23"/>
        <v>36809.1</v>
      </c>
    </row>
    <row r="35" spans="1:17" s="22" customFormat="1" x14ac:dyDescent="0.2">
      <c r="A35" s="40"/>
      <c r="B35" s="40"/>
      <c r="C35" s="41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7" s="22" customFormat="1" ht="36" x14ac:dyDescent="0.2">
      <c r="A36" s="40"/>
      <c r="B36" s="40"/>
      <c r="C36" s="41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7" s="22" customFormat="1" x14ac:dyDescent="0.2">
      <c r="A37" s="40"/>
      <c r="B37" s="40"/>
      <c r="C37" s="41"/>
      <c r="D37" s="27" t="s">
        <v>10</v>
      </c>
      <c r="E37" s="20">
        <f t="shared" si="24"/>
        <v>0</v>
      </c>
      <c r="F37" s="20">
        <f t="shared" ref="F37:Q37" si="27">F24</f>
        <v>0</v>
      </c>
      <c r="G37" s="20">
        <f t="shared" si="27"/>
        <v>0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7" s="22" customFormat="1" ht="36" x14ac:dyDescent="0.2">
      <c r="A38" s="40"/>
      <c r="B38" s="40"/>
      <c r="C38" s="41"/>
      <c r="D38" s="27" t="s">
        <v>17</v>
      </c>
      <c r="E38" s="20">
        <f t="shared" si="24"/>
        <v>443709.1999999999</v>
      </c>
      <c r="F38" s="20">
        <f>F25</f>
        <v>37209.1</v>
      </c>
      <c r="G38" s="20">
        <f t="shared" ref="G38:Q38" si="28">G25</f>
        <v>37609.1</v>
      </c>
      <c r="H38" s="20">
        <f t="shared" si="28"/>
        <v>37609.1</v>
      </c>
      <c r="I38" s="20">
        <f t="shared" si="28"/>
        <v>36809.1</v>
      </c>
      <c r="J38" s="20">
        <f t="shared" si="28"/>
        <v>36809.1</v>
      </c>
      <c r="K38" s="20">
        <f t="shared" si="28"/>
        <v>36809.1</v>
      </c>
      <c r="L38" s="20">
        <f t="shared" si="28"/>
        <v>36809.1</v>
      </c>
      <c r="M38" s="20">
        <f t="shared" si="28"/>
        <v>36809.1</v>
      </c>
      <c r="N38" s="20">
        <f t="shared" si="28"/>
        <v>36809.1</v>
      </c>
      <c r="O38" s="20">
        <f t="shared" si="28"/>
        <v>36809.1</v>
      </c>
      <c r="P38" s="20">
        <f t="shared" si="28"/>
        <v>36809.1</v>
      </c>
      <c r="Q38" s="20">
        <f t="shared" si="28"/>
        <v>36809.1</v>
      </c>
    </row>
    <row r="39" spans="1:17" s="22" customFormat="1" ht="16.5" customHeight="1" x14ac:dyDescent="0.2">
      <c r="A39" s="43"/>
      <c r="B39" s="43"/>
      <c r="C39" s="44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7" s="22" customFormat="1" ht="16.5" customHeight="1" x14ac:dyDescent="0.2">
      <c r="A40" s="30" t="s">
        <v>13</v>
      </c>
      <c r="B40" s="31"/>
      <c r="C40" s="32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 s="22" customFormat="1" ht="16.5" customHeight="1" x14ac:dyDescent="0.2">
      <c r="A41" s="36" t="s">
        <v>44</v>
      </c>
      <c r="B41" s="37"/>
      <c r="C41" s="38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7" ht="36" x14ac:dyDescent="0.2">
      <c r="A42" s="39"/>
      <c r="B42" s="40"/>
      <c r="C42" s="41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7" ht="36" x14ac:dyDescent="0.2">
      <c r="A43" s="39"/>
      <c r="B43" s="40"/>
      <c r="C43" s="41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7" x14ac:dyDescent="0.2">
      <c r="A44" s="39"/>
      <c r="B44" s="40"/>
      <c r="C44" s="41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7" ht="36" x14ac:dyDescent="0.2">
      <c r="A45" s="39"/>
      <c r="B45" s="40"/>
      <c r="C45" s="41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7" s="25" customFormat="1" x14ac:dyDescent="0.2">
      <c r="A46" s="42"/>
      <c r="B46" s="43"/>
      <c r="C46" s="44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7" s="22" customFormat="1" ht="16.5" customHeight="1" x14ac:dyDescent="0.2">
      <c r="A47" s="36" t="s">
        <v>47</v>
      </c>
      <c r="B47" s="37"/>
      <c r="C47" s="38"/>
      <c r="D47" s="28" t="s">
        <v>0</v>
      </c>
      <c r="E47" s="18">
        <f>SUM(E48:E51)</f>
        <v>443709.1999999999</v>
      </c>
      <c r="F47" s="18">
        <f t="shared" ref="F47:Q47" si="32">SUM(F48:F51)</f>
        <v>37209.1</v>
      </c>
      <c r="G47" s="18">
        <f t="shared" si="32"/>
        <v>37609.1</v>
      </c>
      <c r="H47" s="18">
        <f t="shared" si="32"/>
        <v>37609.1</v>
      </c>
      <c r="I47" s="18">
        <f t="shared" si="32"/>
        <v>36809.1</v>
      </c>
      <c r="J47" s="18">
        <f t="shared" si="32"/>
        <v>36809.1</v>
      </c>
      <c r="K47" s="18">
        <f t="shared" si="32"/>
        <v>36809.1</v>
      </c>
      <c r="L47" s="18">
        <f t="shared" si="32"/>
        <v>36809.1</v>
      </c>
      <c r="M47" s="18">
        <f t="shared" si="32"/>
        <v>36809.1</v>
      </c>
      <c r="N47" s="18">
        <f t="shared" si="32"/>
        <v>36809.1</v>
      </c>
      <c r="O47" s="18">
        <f t="shared" si="32"/>
        <v>36809.1</v>
      </c>
      <c r="P47" s="18">
        <f t="shared" si="32"/>
        <v>36809.1</v>
      </c>
      <c r="Q47" s="18">
        <f t="shared" si="32"/>
        <v>36809.1</v>
      </c>
    </row>
    <row r="48" spans="1:17" ht="36" x14ac:dyDescent="0.2">
      <c r="A48" s="39"/>
      <c r="B48" s="40"/>
      <c r="C48" s="41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9"/>
      <c r="B49" s="40"/>
      <c r="C49" s="41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9"/>
      <c r="B50" s="40"/>
      <c r="C50" s="41"/>
      <c r="D50" s="5" t="s">
        <v>10</v>
      </c>
      <c r="E50" s="20">
        <f>SUM(F50:I50)</f>
        <v>0</v>
      </c>
      <c r="F50" s="18">
        <f t="shared" ref="F50:Q50" si="35">F24</f>
        <v>0</v>
      </c>
      <c r="G50" s="18">
        <f t="shared" si="35"/>
        <v>0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9"/>
      <c r="B51" s="40"/>
      <c r="C51" s="41"/>
      <c r="D51" s="5" t="s">
        <v>17</v>
      </c>
      <c r="E51" s="20">
        <f>SUM(F51:Q51)</f>
        <v>443709.1999999999</v>
      </c>
      <c r="F51" s="18">
        <f t="shared" ref="F51:Q51" si="36">F25</f>
        <v>37209.1</v>
      </c>
      <c r="G51" s="18">
        <f t="shared" si="36"/>
        <v>37609.1</v>
      </c>
      <c r="H51" s="18">
        <f t="shared" si="36"/>
        <v>37609.1</v>
      </c>
      <c r="I51" s="18">
        <f t="shared" si="36"/>
        <v>36809.1</v>
      </c>
      <c r="J51" s="18">
        <f t="shared" si="36"/>
        <v>36809.1</v>
      </c>
      <c r="K51" s="18">
        <f t="shared" si="36"/>
        <v>36809.1</v>
      </c>
      <c r="L51" s="18">
        <f t="shared" si="36"/>
        <v>36809.1</v>
      </c>
      <c r="M51" s="18">
        <f t="shared" si="36"/>
        <v>36809.1</v>
      </c>
      <c r="N51" s="18">
        <f t="shared" si="36"/>
        <v>36809.1</v>
      </c>
      <c r="O51" s="18">
        <f t="shared" si="36"/>
        <v>36809.1</v>
      </c>
      <c r="P51" s="18">
        <f t="shared" si="36"/>
        <v>36809.1</v>
      </c>
      <c r="Q51" s="18">
        <f t="shared" si="36"/>
        <v>36809.1</v>
      </c>
    </row>
    <row r="52" spans="1:17" s="25" customFormat="1" x14ac:dyDescent="0.2">
      <c r="A52" s="42"/>
      <c r="B52" s="43"/>
      <c r="C52" s="44"/>
      <c r="D52" s="5" t="s">
        <v>11</v>
      </c>
      <c r="E52" s="26">
        <f>SUM(F52:I52)</f>
        <v>0</v>
      </c>
      <c r="F52" s="18">
        <f t="shared" ref="F52:Q52" si="37">F26</f>
        <v>0</v>
      </c>
      <c r="G52" s="18">
        <f t="shared" si="37"/>
        <v>0</v>
      </c>
      <c r="H52" s="18">
        <f t="shared" si="37"/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2019-08-26T05:24:20Z</cp:lastPrinted>
  <dcterms:created xsi:type="dcterms:W3CDTF">1996-10-08T23:32:33Z</dcterms:created>
  <dcterms:modified xsi:type="dcterms:W3CDTF">2019-09-12T07:11:52Z</dcterms:modified>
</cp:coreProperties>
</file>