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1835" yWindow="450" windowWidth="15030" windowHeight="1515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47" i="1"/>
  <c r="C46" i="1"/>
  <c r="C45" i="1"/>
  <c r="C44" i="1"/>
  <c r="C43" i="1"/>
  <c r="C83" i="1" l="1"/>
  <c r="C31" i="1" l="1"/>
  <c r="C30" i="1"/>
  <c r="C68" i="1" l="1"/>
  <c r="C42" i="1"/>
  <c r="C55" i="1"/>
  <c r="C81" i="1"/>
  <c r="C17" i="1"/>
  <c r="C18" i="1"/>
  <c r="C39" i="1"/>
  <c r="C26" i="1" s="1"/>
  <c r="C41" i="1"/>
  <c r="C28" i="1" s="1"/>
  <c r="C40" i="1"/>
  <c r="C27" i="1" s="1"/>
  <c r="C38" i="1"/>
  <c r="C25" i="1" s="1"/>
  <c r="C37" i="1"/>
  <c r="C24" i="1" s="1"/>
  <c r="C36" i="1"/>
  <c r="C23" i="1" s="1"/>
  <c r="C35" i="1"/>
  <c r="C22" i="1" s="1"/>
  <c r="C34" i="1"/>
  <c r="C21" i="1" s="1"/>
  <c r="C33" i="1"/>
  <c r="C20" i="1" s="1"/>
  <c r="C32" i="1"/>
  <c r="C19" i="1" s="1"/>
  <c r="C16" i="1" l="1"/>
  <c r="C29" i="1"/>
</calcChain>
</file>

<file path=xl/sharedStrings.xml><?xml version="1.0" encoding="utf-8"?>
<sst xmlns="http://schemas.openxmlformats.org/spreadsheetml/2006/main" count="103" uniqueCount="49">
  <si>
    <t xml:space="preserve">к постановлению Администрации </t>
  </si>
  <si>
    <t xml:space="preserve">городского поселения Пойковский </t>
  </si>
  <si>
    <t>Паспорт</t>
  </si>
  <si>
    <t>муниципальной программы городского поселения Пойковский</t>
  </si>
  <si>
    <t>«Комфортное проживание в городском поселении Пойковский на 2019-2024 год и на период до 2030 года»</t>
  </si>
  <si>
    <t>Постановление Администрации городского поселения Пойковский от 31.10.2016 № 450-п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</si>
  <si>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</si>
  <si>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</si>
  <si>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Цели муниципальной программы</t>
  </si>
  <si>
    <t>Задачи муниципальной программы</t>
  </si>
  <si>
    <t xml:space="preserve">Подпрограммы </t>
  </si>
  <si>
    <t>нет</t>
  </si>
  <si>
    <t>2019-2024 годы и на период до 2030 года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</si>
  <si>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</si>
  <si>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</si>
  <si>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</si>
  <si>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</si>
  <si>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</si>
  <si>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</si>
  <si>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</si>
  <si>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</si>
  <si>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</si>
  <si>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</si>
  <si>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</si>
  <si>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</si>
  <si>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</si>
  <si>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Федеральный бюджет </t>
  </si>
  <si>
    <t xml:space="preserve">Бюджет автономного округа </t>
  </si>
  <si>
    <t xml:space="preserve">2019 год </t>
  </si>
  <si>
    <t xml:space="preserve">2020 год </t>
  </si>
  <si>
    <t xml:space="preserve">2021год </t>
  </si>
  <si>
    <t xml:space="preserve">2022 год </t>
  </si>
  <si>
    <t xml:space="preserve">Бюджет района </t>
  </si>
  <si>
    <t xml:space="preserve">2021 год </t>
  </si>
  <si>
    <t xml:space="preserve">2022год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</si>
  <si>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</si>
  <si>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</si>
  <si>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</si>
  <si>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</si>
  <si>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</si>
  <si>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</si>
  <si>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1.создание системы комплексного благоустройства поселения, направленной на улучшение качества жизни населения гп.Пойковский;                                                    2.охрана и улучшение санитарно-гигиенических условий проживания населения;                                                              3.обеспечение экологической безопасности и восстановление нарушенной естественной экологической среды в поселении.</t>
  </si>
  <si>
    <t>Целевые показатели муниципальной программы</t>
  </si>
  <si>
    <t>Сроки реализации муниципальной программы</t>
  </si>
  <si>
    <t xml:space="preserve"> Финансовое обеспечение муниципальной программы </t>
  </si>
  <si>
    <t>Приложение</t>
  </si>
  <si>
    <r>
      <t>1.</t>
    </r>
    <r>
      <rPr>
        <sz val="10"/>
        <rFont val="Times New Roman"/>
        <family val="1"/>
        <charset val="204"/>
      </rPr>
      <t xml:space="preserve"> </t>
    </r>
    <r>
      <rPr>
        <sz val="10"/>
        <rFont val="Arial"/>
        <family val="2"/>
        <charset val="204"/>
      </rPr>
      <t>Увеличение площади фактически благоустроенной территории многоквартирных жилых домов до 3 000 м</t>
    </r>
    <r>
      <rPr>
        <vertAlign val="superscript"/>
        <sz val="10"/>
        <rFont val="Arial"/>
        <family val="2"/>
        <charset val="204"/>
      </rPr>
      <t>2.</t>
    </r>
    <r>
      <rPr>
        <sz val="10"/>
        <rFont val="Arial"/>
        <family val="2"/>
        <charset val="204"/>
      </rPr>
      <t>.                                    2. Увеличение количества фактически высаженных саженцев растений на территории поселения до 12 000 шт.                               3. Увеличение количества граждан, удовлетворенных проживанием и качеством предоставления бытовых услуг на территории поселения до 44%.                                                           4. 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 до 15,52 Га.                                                                                                           5. Доля ликвидации несанкционированных свалок от числа выявленных несанкционированных свалок, 70%.                                       6. Доля населения, вовлеченного в эколого- просветительские и эколого-образовательные мероприятия, от общего количества населения поселения, 70%.</t>
    </r>
  </si>
  <si>
    <t>1.совершенствование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проживания;                                                                         2.обеспечение экологической безопасности в городском поселении;                                                                                            3. создание гармоничной архитектурно-ландшафтной среды, благоустройство территории поселения;                 4. создание комфортных условий в зонах отдыха и в местах проведения массовых и общественно значимых  мероприятий.</t>
  </si>
  <si>
    <r>
      <t>от_</t>
    </r>
    <r>
      <rPr>
        <u/>
        <sz val="10"/>
        <color theme="1"/>
        <rFont val="Arial"/>
        <family val="2"/>
        <charset val="204"/>
      </rPr>
      <t>29.12.2020</t>
    </r>
    <r>
      <rPr>
        <sz val="10"/>
        <color theme="1"/>
        <rFont val="Arial"/>
        <family val="2"/>
        <charset val="204"/>
      </rPr>
      <t>__№_</t>
    </r>
    <r>
      <rPr>
        <u/>
        <sz val="10"/>
        <color theme="1"/>
        <rFont val="Arial"/>
        <family val="2"/>
        <charset val="204"/>
      </rPr>
      <t>792-п</t>
    </r>
    <r>
      <rPr>
        <sz val="10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</si>
</sst>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50;&#1086;&#1084;&#1092;&#1086;&#1088;&#1090;\453-&#1087;%20&#1086;&#1090;%2008.10.2020%20-%20&#1082;&#1086;&#1087;&#1080;&#1103;\4.&#1058;&#1072;&#1073;&#1083;&#1080;&#1094;&#1072;%20&#8470;%20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30 года"/>
    </sheetNames>
    <sheetDataSet>
      <sheetData sheetId="0">
        <row r="28">
          <cell r="F28">
            <v>0</v>
          </cell>
          <cell r="G28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F35">
            <v>4968</v>
          </cell>
          <cell r="G35">
            <v>13180.46</v>
          </cell>
          <cell r="H35">
            <v>188.7903</v>
          </cell>
          <cell r="I35">
            <v>194.2714</v>
          </cell>
          <cell r="J35">
            <v>197.33600000000001</v>
          </cell>
        </row>
        <row r="36">
          <cell r="F36">
            <v>5309.4049999999997</v>
          </cell>
          <cell r="G36">
            <v>2766.6929600000003</v>
          </cell>
        </row>
        <row r="37">
          <cell r="F37">
            <v>27120.896929999999</v>
          </cell>
          <cell r="G37">
            <v>37385.326890000004</v>
          </cell>
          <cell r="H37">
            <v>23885.790690000002</v>
          </cell>
          <cell r="I37">
            <v>25431.622320000002</v>
          </cell>
          <cell r="J37">
            <v>25431.622320000002</v>
          </cell>
          <cell r="K37">
            <v>31215</v>
          </cell>
          <cell r="L37">
            <v>32463.599999999999</v>
          </cell>
          <cell r="M37">
            <v>33762.100000000006</v>
          </cell>
          <cell r="N37">
            <v>35112.699999999997</v>
          </cell>
          <cell r="O37">
            <v>36517</v>
          </cell>
          <cell r="P37">
            <v>37977.699999999997</v>
          </cell>
          <cell r="Q37">
            <v>39496.9</v>
          </cell>
        </row>
        <row r="38">
          <cell r="F38">
            <v>0</v>
          </cell>
          <cell r="G38">
            <v>0</v>
          </cell>
          <cell r="H38">
            <v>51721</v>
          </cell>
          <cell r="I38">
            <v>52440</v>
          </cell>
          <cell r="J38">
            <v>32770.995840000003</v>
          </cell>
          <cell r="K38">
            <v>33268.635673600002</v>
          </cell>
          <cell r="L38">
            <v>33786.181100543996</v>
          </cell>
          <cell r="M38">
            <v>34324.428344565764</v>
          </cell>
          <cell r="N38">
            <v>34884.205478348391</v>
          </cell>
          <cell r="O38">
            <v>35466.373697482326</v>
          </cell>
          <cell r="P38">
            <v>36071.828645381625</v>
          </cell>
          <cell r="Q38">
            <v>36701.50179119689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tabSelected="1" workbookViewId="0">
      <selection activeCell="A6" sqref="A6:C6"/>
    </sheetView>
  </sheetViews>
  <sheetFormatPr defaultRowHeight="12.75" x14ac:dyDescent="0.2"/>
  <cols>
    <col min="1" max="1" width="31.5703125" style="3" customWidth="1"/>
    <col min="2" max="2" width="26" style="4" customWidth="1"/>
    <col min="3" max="3" width="25.7109375" style="12" customWidth="1"/>
    <col min="4" max="16384" width="9.140625" style="1"/>
  </cols>
  <sheetData>
    <row r="1" spans="1:3" x14ac:dyDescent="0.2">
      <c r="A1" s="5"/>
      <c r="B1" s="8" t="s">
        <v>45</v>
      </c>
      <c r="C1" s="15"/>
    </row>
    <row r="2" spans="1:3" x14ac:dyDescent="0.2">
      <c r="A2" s="5"/>
      <c r="B2" s="16" t="s">
        <v>0</v>
      </c>
      <c r="C2" s="15"/>
    </row>
    <row r="3" spans="1:3" x14ac:dyDescent="0.2">
      <c r="A3" s="5"/>
      <c r="B3" s="16" t="s">
        <v>1</v>
      </c>
      <c r="C3" s="15"/>
    </row>
    <row r="4" spans="1:3" x14ac:dyDescent="0.2">
      <c r="A4" s="17"/>
      <c r="B4" s="18" t="s">
        <v>48</v>
      </c>
      <c r="C4" s="18"/>
    </row>
    <row r="5" spans="1:3" x14ac:dyDescent="0.2">
      <c r="A5" s="23" t="s">
        <v>2</v>
      </c>
      <c r="B5" s="23"/>
      <c r="C5" s="23"/>
    </row>
    <row r="6" spans="1:3" x14ac:dyDescent="0.2">
      <c r="A6" s="24" t="s">
        <v>3</v>
      </c>
      <c r="B6" s="24"/>
      <c r="C6" s="24"/>
    </row>
    <row r="7" spans="1:3" ht="37.5" customHeight="1" x14ac:dyDescent="0.2">
      <c r="A7" s="9" t="s">
        <v>37</v>
      </c>
      <c r="B7" s="27" t="s">
        <v>4</v>
      </c>
      <c r="C7" s="27"/>
    </row>
    <row r="8" spans="1:3" ht="51" x14ac:dyDescent="0.2">
      <c r="A8" s="10" t="s">
        <v>38</v>
      </c>
      <c r="B8" s="28" t="s">
        <v>5</v>
      </c>
      <c r="C8" s="28"/>
    </row>
    <row r="9" spans="1:3" ht="25.5" x14ac:dyDescent="0.2">
      <c r="A9" s="10" t="s">
        <v>39</v>
      </c>
      <c r="B9" s="22" t="s">
        <v>6</v>
      </c>
      <c r="C9" s="22"/>
    </row>
    <row r="10" spans="1:3" ht="36.75" customHeight="1" x14ac:dyDescent="0.2">
      <c r="A10" s="10" t="s">
        <v>40</v>
      </c>
      <c r="B10" s="28" t="s">
        <v>7</v>
      </c>
      <c r="C10" s="28"/>
    </row>
    <row r="11" spans="1:3" ht="143.25" customHeight="1" x14ac:dyDescent="0.2">
      <c r="A11" s="11" t="s">
        <v>8</v>
      </c>
      <c r="B11" s="26" t="s">
        <v>47</v>
      </c>
      <c r="C11" s="26"/>
    </row>
    <row r="12" spans="1:3" ht="92.25" customHeight="1" x14ac:dyDescent="0.2">
      <c r="A12" s="11" t="s">
        <v>9</v>
      </c>
      <c r="B12" s="26" t="s">
        <v>41</v>
      </c>
      <c r="C12" s="26"/>
    </row>
    <row r="13" spans="1:3" x14ac:dyDescent="0.2">
      <c r="A13" s="10" t="s">
        <v>10</v>
      </c>
      <c r="B13" s="22" t="s">
        <v>11</v>
      </c>
      <c r="C13" s="22"/>
    </row>
    <row r="14" spans="1:3" ht="231" customHeight="1" x14ac:dyDescent="0.2">
      <c r="A14" s="11" t="s">
        <v>42</v>
      </c>
      <c r="B14" s="25" t="s">
        <v>46</v>
      </c>
      <c r="C14" s="25"/>
    </row>
    <row r="15" spans="1:3" ht="25.5" x14ac:dyDescent="0.2">
      <c r="A15" s="10" t="s">
        <v>43</v>
      </c>
      <c r="B15" s="22" t="s">
        <v>12</v>
      </c>
      <c r="C15" s="22"/>
    </row>
    <row r="16" spans="1:3" ht="63.75" x14ac:dyDescent="0.2">
      <c r="A16" s="19" t="s">
        <v>44</v>
      </c>
      <c r="B16" s="6" t="s">
        <v>13</v>
      </c>
      <c r="C16" s="13">
        <f>SUM(C17:C28)</f>
        <v>794040.36538111896</v>
      </c>
    </row>
    <row r="17" spans="1:3" x14ac:dyDescent="0.2">
      <c r="A17" s="20"/>
      <c r="B17" s="2" t="s">
        <v>14</v>
      </c>
      <c r="C17" s="14">
        <f>C30+C43+C56+C69+C82</f>
        <v>37398.301930000001</v>
      </c>
    </row>
    <row r="18" spans="1:3" x14ac:dyDescent="0.2">
      <c r="A18" s="20"/>
      <c r="B18" s="2" t="s">
        <v>15</v>
      </c>
      <c r="C18" s="14">
        <f t="shared" ref="C18:C28" si="0">C31+C44+C57+C70+C83</f>
        <v>53332.479850000003</v>
      </c>
    </row>
    <row r="19" spans="1:3" x14ac:dyDescent="0.2">
      <c r="A19" s="20"/>
      <c r="B19" s="2" t="s">
        <v>16</v>
      </c>
      <c r="C19" s="14">
        <f t="shared" si="0"/>
        <v>75795.580990000002</v>
      </c>
    </row>
    <row r="20" spans="1:3" x14ac:dyDescent="0.2">
      <c r="A20" s="20"/>
      <c r="B20" s="2" t="s">
        <v>17</v>
      </c>
      <c r="C20" s="14">
        <f t="shared" si="0"/>
        <v>78065.893720000007</v>
      </c>
    </row>
    <row r="21" spans="1:3" x14ac:dyDescent="0.2">
      <c r="A21" s="20"/>
      <c r="B21" s="2" t="s">
        <v>18</v>
      </c>
      <c r="C21" s="14">
        <f t="shared" si="0"/>
        <v>58399.954160000008</v>
      </c>
    </row>
    <row r="22" spans="1:3" x14ac:dyDescent="0.2">
      <c r="A22" s="20"/>
      <c r="B22" s="2" t="s">
        <v>19</v>
      </c>
      <c r="C22" s="14">
        <f t="shared" si="0"/>
        <v>64483.635673600002</v>
      </c>
    </row>
    <row r="23" spans="1:3" x14ac:dyDescent="0.2">
      <c r="A23" s="20"/>
      <c r="B23" s="2" t="s">
        <v>20</v>
      </c>
      <c r="C23" s="14">
        <f t="shared" si="0"/>
        <v>66249.781100544002</v>
      </c>
    </row>
    <row r="24" spans="1:3" x14ac:dyDescent="0.2">
      <c r="A24" s="20"/>
      <c r="B24" s="2" t="s">
        <v>21</v>
      </c>
      <c r="C24" s="14">
        <f t="shared" si="0"/>
        <v>68086.52834456577</v>
      </c>
    </row>
    <row r="25" spans="1:3" x14ac:dyDescent="0.2">
      <c r="A25" s="20"/>
      <c r="B25" s="2" t="s">
        <v>22</v>
      </c>
      <c r="C25" s="14">
        <f t="shared" si="0"/>
        <v>69996.905478348388</v>
      </c>
    </row>
    <row r="26" spans="1:3" x14ac:dyDescent="0.2">
      <c r="A26" s="20"/>
      <c r="B26" s="2" t="s">
        <v>23</v>
      </c>
      <c r="C26" s="14">
        <f t="shared" si="0"/>
        <v>71983.373697482326</v>
      </c>
    </row>
    <row r="27" spans="1:3" x14ac:dyDescent="0.2">
      <c r="A27" s="20"/>
      <c r="B27" s="2" t="s">
        <v>24</v>
      </c>
      <c r="C27" s="14">
        <f t="shared" si="0"/>
        <v>74049.528645381622</v>
      </c>
    </row>
    <row r="28" spans="1:3" x14ac:dyDescent="0.2">
      <c r="A28" s="20"/>
      <c r="B28" s="2" t="s">
        <v>25</v>
      </c>
      <c r="C28" s="14">
        <f t="shared" si="0"/>
        <v>76198.401791196899</v>
      </c>
    </row>
    <row r="29" spans="1:3" x14ac:dyDescent="0.2">
      <c r="A29" s="20"/>
      <c r="B29" s="7" t="s">
        <v>26</v>
      </c>
      <c r="C29" s="13">
        <f>SUM(C30:C41)</f>
        <v>0</v>
      </c>
    </row>
    <row r="30" spans="1:3" x14ac:dyDescent="0.2">
      <c r="A30" s="20"/>
      <c r="B30" s="2" t="s">
        <v>14</v>
      </c>
      <c r="C30" s="14">
        <f>'[1]до 30 года'!$F$28</f>
        <v>0</v>
      </c>
    </row>
    <row r="31" spans="1:3" x14ac:dyDescent="0.2">
      <c r="A31" s="20"/>
      <c r="B31" s="2" t="s">
        <v>15</v>
      </c>
      <c r="C31" s="14">
        <f>'[1]до 30 года'!$G$28</f>
        <v>0</v>
      </c>
    </row>
    <row r="32" spans="1:3" x14ac:dyDescent="0.2">
      <c r="A32" s="20"/>
      <c r="B32" s="2" t="s">
        <v>16</v>
      </c>
      <c r="C32" s="14">
        <f>'[1]до 30 года'!$H$34</f>
        <v>0</v>
      </c>
    </row>
    <row r="33" spans="1:3" x14ac:dyDescent="0.2">
      <c r="A33" s="20"/>
      <c r="B33" s="2" t="s">
        <v>17</v>
      </c>
      <c r="C33" s="14">
        <f>'[1]до 30 года'!$I$34</f>
        <v>0</v>
      </c>
    </row>
    <row r="34" spans="1:3" x14ac:dyDescent="0.2">
      <c r="A34" s="20"/>
      <c r="B34" s="2" t="s">
        <v>18</v>
      </c>
      <c r="C34" s="14">
        <f>'[1]до 30 года'!$J$34</f>
        <v>0</v>
      </c>
    </row>
    <row r="35" spans="1:3" x14ac:dyDescent="0.2">
      <c r="A35" s="20"/>
      <c r="B35" s="2" t="s">
        <v>19</v>
      </c>
      <c r="C35" s="14">
        <f>'[1]до 30 года'!$K$34</f>
        <v>0</v>
      </c>
    </row>
    <row r="36" spans="1:3" x14ac:dyDescent="0.2">
      <c r="A36" s="20"/>
      <c r="B36" s="2" t="s">
        <v>20</v>
      </c>
      <c r="C36" s="14">
        <f>'[1]до 30 года'!$L$34</f>
        <v>0</v>
      </c>
    </row>
    <row r="37" spans="1:3" x14ac:dyDescent="0.2">
      <c r="A37" s="20"/>
      <c r="B37" s="2" t="s">
        <v>21</v>
      </c>
      <c r="C37" s="14">
        <f>'[1]до 30 года'!$M$34</f>
        <v>0</v>
      </c>
    </row>
    <row r="38" spans="1:3" x14ac:dyDescent="0.2">
      <c r="A38" s="20"/>
      <c r="B38" s="2" t="s">
        <v>22</v>
      </c>
      <c r="C38" s="14">
        <f>'[1]до 30 года'!$N$34</f>
        <v>0</v>
      </c>
    </row>
    <row r="39" spans="1:3" x14ac:dyDescent="0.2">
      <c r="A39" s="20"/>
      <c r="B39" s="2" t="s">
        <v>23</v>
      </c>
      <c r="C39" s="14">
        <f>'[1]до 30 года'!$O$34</f>
        <v>0</v>
      </c>
    </row>
    <row r="40" spans="1:3" x14ac:dyDescent="0.2">
      <c r="A40" s="20"/>
      <c r="B40" s="2" t="s">
        <v>24</v>
      </c>
      <c r="C40" s="14">
        <f>'[1]до 30 года'!$P$34</f>
        <v>0</v>
      </c>
    </row>
    <row r="41" spans="1:3" x14ac:dyDescent="0.2">
      <c r="A41" s="20"/>
      <c r="B41" s="2" t="s">
        <v>25</v>
      </c>
      <c r="C41" s="14">
        <f>'[1]до 30 года'!$Q$34</f>
        <v>0</v>
      </c>
    </row>
    <row r="42" spans="1:3" ht="25.5" x14ac:dyDescent="0.2">
      <c r="A42" s="20"/>
      <c r="B42" s="7" t="s">
        <v>27</v>
      </c>
      <c r="C42" s="13">
        <f>SUM(C43:C54)</f>
        <v>18728.8577</v>
      </c>
    </row>
    <row r="43" spans="1:3" x14ac:dyDescent="0.2">
      <c r="A43" s="20"/>
      <c r="B43" s="2" t="s">
        <v>28</v>
      </c>
      <c r="C43" s="14">
        <f>'[1]до 30 года'!$F$35</f>
        <v>4968</v>
      </c>
    </row>
    <row r="44" spans="1:3" x14ac:dyDescent="0.2">
      <c r="A44" s="20"/>
      <c r="B44" s="2" t="s">
        <v>29</v>
      </c>
      <c r="C44" s="14">
        <f>'[1]до 30 года'!$G$35</f>
        <v>13180.46</v>
      </c>
    </row>
    <row r="45" spans="1:3" x14ac:dyDescent="0.2">
      <c r="A45" s="20"/>
      <c r="B45" s="2" t="s">
        <v>30</v>
      </c>
      <c r="C45" s="14">
        <f>'[1]до 30 года'!$H$35</f>
        <v>188.7903</v>
      </c>
    </row>
    <row r="46" spans="1:3" x14ac:dyDescent="0.2">
      <c r="A46" s="20"/>
      <c r="B46" s="2" t="s">
        <v>31</v>
      </c>
      <c r="C46" s="14">
        <f>'[1]до 30 года'!$I$35</f>
        <v>194.2714</v>
      </c>
    </row>
    <row r="47" spans="1:3" x14ac:dyDescent="0.2">
      <c r="A47" s="20"/>
      <c r="B47" s="2" t="s">
        <v>18</v>
      </c>
      <c r="C47" s="14">
        <f>'[1]до 30 года'!$J$35</f>
        <v>197.33600000000001</v>
      </c>
    </row>
    <row r="48" spans="1:3" x14ac:dyDescent="0.2">
      <c r="A48" s="20"/>
      <c r="B48" s="2" t="s">
        <v>19</v>
      </c>
      <c r="C48" s="14">
        <v>0</v>
      </c>
    </row>
    <row r="49" spans="1:3" x14ac:dyDescent="0.2">
      <c r="A49" s="20"/>
      <c r="B49" s="2" t="s">
        <v>20</v>
      </c>
      <c r="C49" s="14">
        <v>0</v>
      </c>
    </row>
    <row r="50" spans="1:3" x14ac:dyDescent="0.2">
      <c r="A50" s="20"/>
      <c r="B50" s="2" t="s">
        <v>21</v>
      </c>
      <c r="C50" s="14">
        <v>0</v>
      </c>
    </row>
    <row r="51" spans="1:3" x14ac:dyDescent="0.2">
      <c r="A51" s="20"/>
      <c r="B51" s="2" t="s">
        <v>22</v>
      </c>
      <c r="C51" s="14">
        <v>0</v>
      </c>
    </row>
    <row r="52" spans="1:3" x14ac:dyDescent="0.2">
      <c r="A52" s="20"/>
      <c r="B52" s="2" t="s">
        <v>23</v>
      </c>
      <c r="C52" s="14">
        <v>0</v>
      </c>
    </row>
    <row r="53" spans="1:3" x14ac:dyDescent="0.2">
      <c r="A53" s="20"/>
      <c r="B53" s="2" t="s">
        <v>24</v>
      </c>
      <c r="C53" s="14">
        <v>0</v>
      </c>
    </row>
    <row r="54" spans="1:3" x14ac:dyDescent="0.2">
      <c r="A54" s="20"/>
      <c r="B54" s="2" t="s">
        <v>25</v>
      </c>
      <c r="C54" s="14">
        <v>0</v>
      </c>
    </row>
    <row r="55" spans="1:3" x14ac:dyDescent="0.2">
      <c r="A55" s="20"/>
      <c r="B55" s="7" t="s">
        <v>32</v>
      </c>
      <c r="C55" s="13">
        <f>SUM(C56:C67)</f>
        <v>8076.0979600000001</v>
      </c>
    </row>
    <row r="56" spans="1:3" x14ac:dyDescent="0.2">
      <c r="A56" s="20"/>
      <c r="B56" s="2" t="s">
        <v>28</v>
      </c>
      <c r="C56" s="14">
        <f>'[1]до 30 года'!$F$36</f>
        <v>5309.4049999999997</v>
      </c>
    </row>
    <row r="57" spans="1:3" x14ac:dyDescent="0.2">
      <c r="A57" s="20"/>
      <c r="B57" s="2" t="s">
        <v>29</v>
      </c>
      <c r="C57" s="14">
        <f>'[1]до 30 года'!$G$36</f>
        <v>2766.6929600000003</v>
      </c>
    </row>
    <row r="58" spans="1:3" x14ac:dyDescent="0.2">
      <c r="A58" s="20"/>
      <c r="B58" s="2" t="s">
        <v>33</v>
      </c>
      <c r="C58" s="14">
        <v>0</v>
      </c>
    </row>
    <row r="59" spans="1:3" x14ac:dyDescent="0.2">
      <c r="A59" s="20"/>
      <c r="B59" s="2" t="s">
        <v>34</v>
      </c>
      <c r="C59" s="14">
        <v>0</v>
      </c>
    </row>
    <row r="60" spans="1:3" x14ac:dyDescent="0.2">
      <c r="A60" s="20"/>
      <c r="B60" s="2" t="s">
        <v>18</v>
      </c>
      <c r="C60" s="14">
        <v>0</v>
      </c>
    </row>
    <row r="61" spans="1:3" x14ac:dyDescent="0.2">
      <c r="A61" s="20"/>
      <c r="B61" s="2" t="s">
        <v>19</v>
      </c>
      <c r="C61" s="14">
        <v>0</v>
      </c>
    </row>
    <row r="62" spans="1:3" x14ac:dyDescent="0.2">
      <c r="A62" s="20"/>
      <c r="B62" s="2" t="s">
        <v>20</v>
      </c>
      <c r="C62" s="14">
        <v>0</v>
      </c>
    </row>
    <row r="63" spans="1:3" x14ac:dyDescent="0.2">
      <c r="A63" s="20"/>
      <c r="B63" s="2" t="s">
        <v>21</v>
      </c>
      <c r="C63" s="14">
        <v>0</v>
      </c>
    </row>
    <row r="64" spans="1:3" x14ac:dyDescent="0.2">
      <c r="A64" s="20"/>
      <c r="B64" s="2" t="s">
        <v>22</v>
      </c>
      <c r="C64" s="14">
        <v>0</v>
      </c>
    </row>
    <row r="65" spans="1:3" x14ac:dyDescent="0.2">
      <c r="A65" s="20"/>
      <c r="B65" s="2" t="s">
        <v>23</v>
      </c>
      <c r="C65" s="14">
        <v>0</v>
      </c>
    </row>
    <row r="66" spans="1:3" x14ac:dyDescent="0.2">
      <c r="A66" s="20"/>
      <c r="B66" s="2" t="s">
        <v>24</v>
      </c>
      <c r="C66" s="14">
        <v>0</v>
      </c>
    </row>
    <row r="67" spans="1:3" x14ac:dyDescent="0.2">
      <c r="A67" s="20"/>
      <c r="B67" s="2" t="s">
        <v>25</v>
      </c>
      <c r="C67" s="14">
        <v>0</v>
      </c>
    </row>
    <row r="68" spans="1:3" ht="25.5" x14ac:dyDescent="0.2">
      <c r="A68" s="20"/>
      <c r="B68" s="7" t="s">
        <v>35</v>
      </c>
      <c r="C68" s="13">
        <f>SUM(C69:C80)</f>
        <v>385800.25915000006</v>
      </c>
    </row>
    <row r="69" spans="1:3" x14ac:dyDescent="0.2">
      <c r="A69" s="20"/>
      <c r="B69" s="2" t="s">
        <v>28</v>
      </c>
      <c r="C69" s="14">
        <f>'[1]до 30 года'!$F$37</f>
        <v>27120.896929999999</v>
      </c>
    </row>
    <row r="70" spans="1:3" x14ac:dyDescent="0.2">
      <c r="A70" s="20"/>
      <c r="B70" s="2" t="s">
        <v>29</v>
      </c>
      <c r="C70" s="14">
        <f>'[1]до 30 года'!$G$37</f>
        <v>37385.326890000004</v>
      </c>
    </row>
    <row r="71" spans="1:3" x14ac:dyDescent="0.2">
      <c r="A71" s="20"/>
      <c r="B71" s="2" t="s">
        <v>33</v>
      </c>
      <c r="C71" s="14">
        <f>'[1]до 30 года'!$H$37</f>
        <v>23885.790690000002</v>
      </c>
    </row>
    <row r="72" spans="1:3" x14ac:dyDescent="0.2">
      <c r="A72" s="20"/>
      <c r="B72" s="2" t="s">
        <v>31</v>
      </c>
      <c r="C72" s="14">
        <f>'[1]до 30 года'!$I$37</f>
        <v>25431.622320000002</v>
      </c>
    </row>
    <row r="73" spans="1:3" x14ac:dyDescent="0.2">
      <c r="A73" s="20"/>
      <c r="B73" s="2" t="s">
        <v>18</v>
      </c>
      <c r="C73" s="14">
        <f>'[1]до 30 года'!$J$37</f>
        <v>25431.622320000002</v>
      </c>
    </row>
    <row r="74" spans="1:3" x14ac:dyDescent="0.2">
      <c r="A74" s="20"/>
      <c r="B74" s="2" t="s">
        <v>19</v>
      </c>
      <c r="C74" s="14">
        <f>'[1]до 30 года'!$K$37</f>
        <v>31215</v>
      </c>
    </row>
    <row r="75" spans="1:3" x14ac:dyDescent="0.2">
      <c r="A75" s="20"/>
      <c r="B75" s="2" t="s">
        <v>20</v>
      </c>
      <c r="C75" s="14">
        <f>'[1]до 30 года'!$L$37</f>
        <v>32463.599999999999</v>
      </c>
    </row>
    <row r="76" spans="1:3" x14ac:dyDescent="0.2">
      <c r="A76" s="20"/>
      <c r="B76" s="2" t="s">
        <v>21</v>
      </c>
      <c r="C76" s="14">
        <f>'[1]до 30 года'!$M$37</f>
        <v>33762.100000000006</v>
      </c>
    </row>
    <row r="77" spans="1:3" x14ac:dyDescent="0.2">
      <c r="A77" s="20"/>
      <c r="B77" s="2" t="s">
        <v>22</v>
      </c>
      <c r="C77" s="14">
        <f>'[1]до 30 года'!$N$37</f>
        <v>35112.699999999997</v>
      </c>
    </row>
    <row r="78" spans="1:3" x14ac:dyDescent="0.2">
      <c r="A78" s="20"/>
      <c r="B78" s="2" t="s">
        <v>23</v>
      </c>
      <c r="C78" s="14">
        <f>'[1]до 30 года'!$O$37</f>
        <v>36517</v>
      </c>
    </row>
    <row r="79" spans="1:3" x14ac:dyDescent="0.2">
      <c r="A79" s="20"/>
      <c r="B79" s="2" t="s">
        <v>24</v>
      </c>
      <c r="C79" s="14">
        <f>'[1]до 30 года'!$P$37</f>
        <v>37977.699999999997</v>
      </c>
    </row>
    <row r="80" spans="1:3" x14ac:dyDescent="0.2">
      <c r="A80" s="20"/>
      <c r="B80" s="2" t="s">
        <v>25</v>
      </c>
      <c r="C80" s="14">
        <f>'[1]до 30 года'!$Q$37</f>
        <v>39496.9</v>
      </c>
    </row>
    <row r="81" spans="1:3" x14ac:dyDescent="0.2">
      <c r="A81" s="20"/>
      <c r="B81" s="6" t="s">
        <v>36</v>
      </c>
      <c r="C81" s="13">
        <f>SUM(C82:C93)</f>
        <v>381435.15057111898</v>
      </c>
    </row>
    <row r="82" spans="1:3" x14ac:dyDescent="0.2">
      <c r="A82" s="20"/>
      <c r="B82" s="2" t="s">
        <v>28</v>
      </c>
      <c r="C82" s="14">
        <f>'[1]до 30 года'!$F$38</f>
        <v>0</v>
      </c>
    </row>
    <row r="83" spans="1:3" x14ac:dyDescent="0.2">
      <c r="A83" s="20"/>
      <c r="B83" s="2" t="s">
        <v>29</v>
      </c>
      <c r="C83" s="14">
        <f>'[1]до 30 года'!$G$38</f>
        <v>0</v>
      </c>
    </row>
    <row r="84" spans="1:3" x14ac:dyDescent="0.2">
      <c r="A84" s="20"/>
      <c r="B84" s="2" t="s">
        <v>33</v>
      </c>
      <c r="C84" s="14">
        <f>'[1]до 30 года'!$H$38</f>
        <v>51721</v>
      </c>
    </row>
    <row r="85" spans="1:3" x14ac:dyDescent="0.2">
      <c r="A85" s="20"/>
      <c r="B85" s="2" t="s">
        <v>31</v>
      </c>
      <c r="C85" s="14">
        <f>'[1]до 30 года'!$I$38</f>
        <v>52440</v>
      </c>
    </row>
    <row r="86" spans="1:3" x14ac:dyDescent="0.2">
      <c r="A86" s="20"/>
      <c r="B86" s="2" t="s">
        <v>18</v>
      </c>
      <c r="C86" s="14">
        <f>'[1]до 30 года'!$J$38</f>
        <v>32770.995840000003</v>
      </c>
    </row>
    <row r="87" spans="1:3" x14ac:dyDescent="0.2">
      <c r="A87" s="20"/>
      <c r="B87" s="2" t="s">
        <v>19</v>
      </c>
      <c r="C87" s="14">
        <f>'[1]до 30 года'!$K$38</f>
        <v>33268.635673600002</v>
      </c>
    </row>
    <row r="88" spans="1:3" x14ac:dyDescent="0.2">
      <c r="A88" s="20"/>
      <c r="B88" s="2" t="s">
        <v>20</v>
      </c>
      <c r="C88" s="14">
        <f>'[1]до 30 года'!$L$38</f>
        <v>33786.181100543996</v>
      </c>
    </row>
    <row r="89" spans="1:3" x14ac:dyDescent="0.2">
      <c r="A89" s="20"/>
      <c r="B89" s="2" t="s">
        <v>21</v>
      </c>
      <c r="C89" s="14">
        <f>'[1]до 30 года'!$M$38</f>
        <v>34324.428344565764</v>
      </c>
    </row>
    <row r="90" spans="1:3" x14ac:dyDescent="0.2">
      <c r="A90" s="20"/>
      <c r="B90" s="2" t="s">
        <v>22</v>
      </c>
      <c r="C90" s="14">
        <f>'[1]до 30 года'!$N$38</f>
        <v>34884.205478348391</v>
      </c>
    </row>
    <row r="91" spans="1:3" x14ac:dyDescent="0.2">
      <c r="A91" s="20"/>
      <c r="B91" s="2" t="s">
        <v>23</v>
      </c>
      <c r="C91" s="14">
        <f>'[1]до 30 года'!$O$38</f>
        <v>35466.373697482326</v>
      </c>
    </row>
    <row r="92" spans="1:3" x14ac:dyDescent="0.2">
      <c r="A92" s="20"/>
      <c r="B92" s="2" t="s">
        <v>24</v>
      </c>
      <c r="C92" s="14">
        <f>'[1]до 30 года'!$P$38</f>
        <v>36071.828645381625</v>
      </c>
    </row>
    <row r="93" spans="1:3" x14ac:dyDescent="0.2">
      <c r="A93" s="21"/>
      <c r="B93" s="2" t="s">
        <v>25</v>
      </c>
      <c r="C93" s="14">
        <f>'[1]до 30 года'!$Q$38</f>
        <v>36701.50179119689</v>
      </c>
    </row>
    <row r="94" spans="1:3" x14ac:dyDescent="0.2">
      <c r="A94" s="5"/>
    </row>
    <row r="95" spans="1:3" x14ac:dyDescent="0.2">
      <c r="A95" s="5"/>
    </row>
    <row r="96" spans="1:3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</sheetData>
  <mergeCells count="13">
    <mergeCell ref="B4:C4"/>
    <mergeCell ref="A16:A93"/>
    <mergeCell ref="B15:C15"/>
    <mergeCell ref="A5:C5"/>
    <mergeCell ref="A6:C6"/>
    <mergeCell ref="B14:C14"/>
    <mergeCell ref="B12:C12"/>
    <mergeCell ref="B13:C13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2021-01-11T06:32:05Z</dcterms:modified>
</cp:coreProperties>
</file>