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externalReferences>
    <externalReference r:id="rId2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6" i="1" l="1"/>
  <c r="C105" i="1"/>
  <c r="C104" i="1"/>
  <c r="C103" i="1"/>
  <c r="C102" i="1"/>
  <c r="C101" i="1"/>
  <c r="C100" i="1"/>
  <c r="C99" i="1"/>
  <c r="C98" i="1"/>
  <c r="C97" i="1"/>
  <c r="C96" i="1"/>
  <c r="C95" i="1"/>
  <c r="C93" i="1"/>
  <c r="C92" i="1"/>
  <c r="C91" i="1"/>
  <c r="C90" i="1"/>
  <c r="C89" i="1"/>
  <c r="C88" i="1"/>
  <c r="C87" i="1"/>
  <c r="C86" i="1"/>
  <c r="C85" i="1"/>
  <c r="C84" i="1"/>
  <c r="C83" i="1"/>
  <c r="C82" i="1"/>
  <c r="C80" i="1"/>
  <c r="C79" i="1"/>
  <c r="C78" i="1"/>
  <c r="C77" i="1"/>
  <c r="C76" i="1"/>
  <c r="C75" i="1"/>
  <c r="C74" i="1"/>
  <c r="C73" i="1"/>
  <c r="C72" i="1"/>
  <c r="C71" i="1"/>
  <c r="C70" i="1"/>
  <c r="C69" i="1"/>
  <c r="C67" i="1"/>
  <c r="C66" i="1"/>
  <c r="C65" i="1"/>
  <c r="C64" i="1"/>
  <c r="C63" i="1"/>
  <c r="C62" i="1"/>
  <c r="C61" i="1"/>
  <c r="C60" i="1"/>
  <c r="C59" i="1"/>
  <c r="C58" i="1"/>
  <c r="C57" i="1"/>
  <c r="C56" i="1"/>
  <c r="C54" i="1"/>
  <c r="C41" i="1" s="1"/>
  <c r="C53" i="1"/>
  <c r="C52" i="1"/>
  <c r="C39" i="1" s="1"/>
  <c r="C51" i="1"/>
  <c r="C50" i="1"/>
  <c r="C37" i="1" s="1"/>
  <c r="C49" i="1"/>
  <c r="C36" i="1" s="1"/>
  <c r="C48" i="1"/>
  <c r="C35" i="1" s="1"/>
  <c r="C47" i="1"/>
  <c r="C46" i="1"/>
  <c r="C33" i="1" s="1"/>
  <c r="C45" i="1"/>
  <c r="C32" i="1" s="1"/>
  <c r="C44" i="1"/>
  <c r="C31" i="1" s="1"/>
  <c r="C43" i="1"/>
  <c r="C42" i="1" l="1"/>
  <c r="C40" i="1"/>
  <c r="C34" i="1"/>
  <c r="C30" i="1"/>
  <c r="C38" i="1"/>
  <c r="C94" i="1"/>
  <c r="C81" i="1"/>
  <c r="C68" i="1"/>
  <c r="C55" i="1"/>
  <c r="C29" i="1" l="1"/>
</calcChain>
</file>

<file path=xl/sharedStrings.xml><?xml version="1.0" encoding="utf-8"?>
<sst xmlns="http://schemas.openxmlformats.org/spreadsheetml/2006/main" count="114" uniqueCount="66">
  <si>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</si>
  <si>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</si>
  <si>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</si>
  <si>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</si>
  <si>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</si>
  <si>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</si>
  <si>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</si>
  <si>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</si>
  <si>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</si>
  <si>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</si>
  <si>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</si>
  <si>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</si>
  <si>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</si>
  <si>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</si>
  <si>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</si>
  <si>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</si>
  <si>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</si>
  <si>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</si>
  <si>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</si>
  <si>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</si>
  <si>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</si>
  <si>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</si>
  <si>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</si>
  <si>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</si>
  <si>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</si>
  <si>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</si>
  <si>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</si>
  <si>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</si>
  <si>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</si>
  <si>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</si>
  <si>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</si>
  <si>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</si>
  <si>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</si>
  <si>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</si>
  <si>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</si>
  <si>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</si>
  <si>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</si>
  <si>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</si>
  <si>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</si>
  <si>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</si>
  <si>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</si>
  <si>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</si>
  <si>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</si>
  <si>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</si>
  <si>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 xml:space="preserve">Приложение </t>
  </si>
  <si>
    <t>к постановлению Администрации</t>
  </si>
  <si>
    <t>городского поселения Пойковский</t>
  </si>
  <si>
    <t>«Развитие культуры в городском поселении Пойковский на 2019-2024 годы и на период до 2030 года».</t>
  </si>
  <si>
    <t>Постановление Администрации городского поселения Пойковский от 25.09.2017 № 365-п</t>
  </si>
  <si>
    <t>МУ «Администрация городского поселения Пойковский»</t>
  </si>
  <si>
    <t xml:space="preserve">Пойковское муниципальное бюджетное учреждение центр культуры и досуга «РОДНИКИ» 
(ПМБУ ЦКиД «РОДНИКИ»)
</t>
  </si>
  <si>
    <t xml:space="preserve">1. Создание условий для сохранения и развития культурного потенциала городского поселения Пойковский. </t>
  </si>
  <si>
    <t xml:space="preserve">2. Реализация стратегической роли культуры как духовно-нравственного развития личности, формирование единого культурного и информационного пространства, создание условий для поддержки перспективных направлений развития культуры. </t>
  </si>
  <si>
    <t>3. Создание условий для культурного отдыха населения путем проведения культурно-досуговых массовых мероприятий.</t>
  </si>
  <si>
    <t>4. Привлечение жителей городского поселения Пойковский к систематическим занятиям в творческих любительских объединениях.</t>
  </si>
  <si>
    <t>1. Сохранение и развитие культурного потенциала населения городского поселения, обеспечение доступа граждан к участию в культурной жизни.</t>
  </si>
  <si>
    <t>2. Поддержка творческой деятельности в процессе создания и представления произведений всех видов и форм культуры и искусства. Создание равных возможностей для художественного образования и эстетического воспитания, приобретения знаний, умений и навыков в области выбранного вида искусств, опыта творческой деятельности.</t>
  </si>
  <si>
    <t>3. Организационное, материально-техническое и   информационное обеспечение реализации государственной и региональной культурной политики.</t>
  </si>
  <si>
    <t>4. Обеспечение единого культурного пространства для представителей разных социальных групп в целях получения доступа к культурным ценностям.</t>
  </si>
  <si>
    <t>5. Достижение качественного уровня культурного обслуживания жителей городского поселения.</t>
  </si>
  <si>
    <t>6. Организация досуговой деятельности, поддержка и развитие различных форм творчества населения городского поселения.</t>
  </si>
  <si>
    <t>2019 – 2024 годы и на период до 2030 года</t>
  </si>
  <si>
    <t>1. Сохранение уровня численности (посещений) участников культурно-досуговых мероприятий.</t>
  </si>
  <si>
    <t>2. Сохранение уровня численности количества клубных формирований и формирований самодеятельного творчества.</t>
  </si>
  <si>
    <t xml:space="preserve">3. Повышение уровня удовлетворенности граждан качеством услуг, предоставляемых учреждениями сферы культуры городского поселения Пойковский с 77,3% до 81,5%.  </t>
  </si>
  <si>
    <r>
      <t>от_</t>
    </r>
    <r>
      <rPr>
        <u/>
        <sz val="13"/>
        <color theme="1"/>
        <rFont val="Arial"/>
        <family val="2"/>
        <charset val="204"/>
      </rPr>
      <t>29.12.2020</t>
    </r>
    <r>
      <rPr>
        <sz val="13"/>
        <color theme="1"/>
        <rFont val="Arial"/>
        <family val="2"/>
        <charset val="204"/>
      </rPr>
      <t>___№_</t>
    </r>
    <r>
      <rPr>
        <u/>
        <sz val="13"/>
        <color theme="1"/>
        <rFont val="Arial"/>
        <family val="2"/>
        <charset val="204"/>
      </rPr>
      <t>796-п</t>
    </r>
    <r>
      <rPr>
        <sz val="13"/>
        <color theme="1"/>
        <rFont val="Arial"/>
        <family val="2"/>
        <charset val="204"/>
      </rPr>
      <t>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</si>
</sst>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0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u/>
      <sz val="13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65" fontId="2" fillId="0" borderId="1" xfId="0" applyNumberFormat="1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right" vertical="top" wrapText="1"/>
    </xf>
    <xf numFmtId="165" fontId="4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horizontal="right" vertical="top" wrapText="1"/>
    </xf>
    <xf numFmtId="165" fontId="2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p-serv-ads01\&#1057;&#1077;&#1090;&#1077;&#1074;&#1072;&#1103;\&#1086;&#1073;&#1084;&#1077;&#1085;\&#1051;&#1103;&#1082;&#1080;&#1085;&#1072;\796-&#1087;%20&#1086;&#1090;%2029.12.2020\+&#1058;&#1072;&#1073;&#1083;&#1080;&#1094;&#1072;%20&#8470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22"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</row>
        <row r="23"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F24">
            <v>0</v>
          </cell>
          <cell r="G24">
            <v>1301.5999999999999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F25">
            <v>37405.199000000001</v>
          </cell>
          <cell r="G25">
            <v>37847.82114</v>
          </cell>
          <cell r="H25">
            <v>43490</v>
          </cell>
          <cell r="I25">
            <v>43490</v>
          </cell>
          <cell r="J25">
            <v>43490</v>
          </cell>
          <cell r="K25">
            <v>47615</v>
          </cell>
          <cell r="L25">
            <v>47615</v>
          </cell>
          <cell r="M25">
            <v>47615</v>
          </cell>
          <cell r="N25">
            <v>47615</v>
          </cell>
          <cell r="O25">
            <v>47615</v>
          </cell>
          <cell r="P25">
            <v>47615</v>
          </cell>
          <cell r="Q25">
            <v>47615</v>
          </cell>
        </row>
        <row r="26"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7"/>
  <sheetViews>
    <sheetView tabSelected="1" view="pageBreakPreview" zoomScale="60" zoomScaleNormal="55" workbookViewId="0">
      <selection activeCell="B10" sqref="B10:C10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4.5703125" style="7" customWidth="1"/>
    <col min="4" max="16384" width="8.85546875" style="1"/>
  </cols>
  <sheetData>
    <row r="1" spans="1:3" x14ac:dyDescent="0.25">
      <c r="B1" s="16" t="s">
        <v>44</v>
      </c>
      <c r="C1" s="16"/>
    </row>
    <row r="2" spans="1:3" x14ac:dyDescent="0.25">
      <c r="B2" s="16" t="s">
        <v>45</v>
      </c>
      <c r="C2" s="16"/>
    </row>
    <row r="3" spans="1:3" x14ac:dyDescent="0.25">
      <c r="B3" s="16" t="s">
        <v>46</v>
      </c>
      <c r="C3" s="16"/>
    </row>
    <row r="4" spans="1:3" x14ac:dyDescent="0.25">
      <c r="B4" s="16" t="s">
        <v>65</v>
      </c>
      <c r="C4" s="16"/>
    </row>
    <row r="5" spans="1:3" s="4" customFormat="1" x14ac:dyDescent="0.25">
      <c r="A5" s="20" t="s">
        <v>34</v>
      </c>
      <c r="B5" s="20"/>
      <c r="C5" s="20"/>
    </row>
    <row r="6" spans="1:3" s="4" customFormat="1" x14ac:dyDescent="0.25">
      <c r="A6" s="21" t="s">
        <v>35</v>
      </c>
      <c r="B6" s="21"/>
      <c r="C6" s="21"/>
    </row>
    <row r="7" spans="1:3" x14ac:dyDescent="0.25">
      <c r="A7" s="2"/>
      <c r="B7" s="2"/>
      <c r="C7" s="5"/>
    </row>
    <row r="8" spans="1:3" ht="51.75" customHeight="1" x14ac:dyDescent="0.25">
      <c r="A8" s="3" t="s">
        <v>36</v>
      </c>
      <c r="B8" s="18" t="s">
        <v>47</v>
      </c>
      <c r="C8" s="18"/>
    </row>
    <row r="9" spans="1:3" ht="66" x14ac:dyDescent="0.25">
      <c r="A9" s="3" t="s">
        <v>41</v>
      </c>
      <c r="B9" s="18" t="s">
        <v>48</v>
      </c>
      <c r="C9" s="18"/>
    </row>
    <row r="10" spans="1:3" ht="33" x14ac:dyDescent="0.25">
      <c r="A10" s="3" t="s">
        <v>42</v>
      </c>
      <c r="B10" s="18" t="s">
        <v>49</v>
      </c>
      <c r="C10" s="18"/>
    </row>
    <row r="11" spans="1:3" ht="54" customHeight="1" x14ac:dyDescent="0.25">
      <c r="A11" s="3" t="s">
        <v>37</v>
      </c>
      <c r="B11" s="18" t="s">
        <v>50</v>
      </c>
      <c r="C11" s="18"/>
    </row>
    <row r="12" spans="1:3" ht="51.75" customHeight="1" x14ac:dyDescent="0.25">
      <c r="A12" s="22" t="s">
        <v>38</v>
      </c>
      <c r="B12" s="17" t="s">
        <v>51</v>
      </c>
      <c r="C12" s="17"/>
    </row>
    <row r="13" spans="1:3" ht="117" customHeight="1" x14ac:dyDescent="0.25">
      <c r="A13" s="22"/>
      <c r="B13" s="17" t="s">
        <v>52</v>
      </c>
      <c r="C13" s="17"/>
    </row>
    <row r="14" spans="1:3" ht="53.25" customHeight="1" x14ac:dyDescent="0.25">
      <c r="A14" s="22"/>
      <c r="B14" s="17" t="s">
        <v>53</v>
      </c>
      <c r="C14" s="17"/>
    </row>
    <row r="15" spans="1:3" ht="66.75" customHeight="1" x14ac:dyDescent="0.25">
      <c r="A15" s="22"/>
      <c r="B15" s="18" t="s">
        <v>54</v>
      </c>
      <c r="C15" s="18"/>
    </row>
    <row r="16" spans="1:3" ht="66" customHeight="1" x14ac:dyDescent="0.25">
      <c r="A16" s="23" t="s">
        <v>1</v>
      </c>
      <c r="B16" s="17" t="s">
        <v>55</v>
      </c>
      <c r="C16" s="17"/>
    </row>
    <row r="17" spans="1:3" ht="148.5" customHeight="1" x14ac:dyDescent="0.25">
      <c r="A17" s="24"/>
      <c r="B17" s="17" t="s">
        <v>56</v>
      </c>
      <c r="C17" s="17"/>
    </row>
    <row r="18" spans="1:3" ht="69.75" customHeight="1" x14ac:dyDescent="0.25">
      <c r="A18" s="24"/>
      <c r="B18" s="14" t="s">
        <v>57</v>
      </c>
      <c r="C18" s="15"/>
    </row>
    <row r="19" spans="1:3" ht="69.75" customHeight="1" x14ac:dyDescent="0.25">
      <c r="A19" s="24"/>
      <c r="B19" s="14" t="s">
        <v>58</v>
      </c>
      <c r="C19" s="15"/>
    </row>
    <row r="20" spans="1:3" ht="49.5" customHeight="1" x14ac:dyDescent="0.25">
      <c r="A20" s="24"/>
      <c r="B20" s="14" t="s">
        <v>59</v>
      </c>
      <c r="C20" s="15"/>
    </row>
    <row r="21" spans="1:3" ht="48.75" customHeight="1" x14ac:dyDescent="0.25">
      <c r="A21" s="25"/>
      <c r="B21" s="18" t="s">
        <v>60</v>
      </c>
      <c r="C21" s="18"/>
    </row>
    <row r="22" spans="1:3" ht="33" x14ac:dyDescent="0.25">
      <c r="A22" s="3" t="s">
        <v>39</v>
      </c>
      <c r="B22" s="18" t="s">
        <v>0</v>
      </c>
      <c r="C22" s="18"/>
    </row>
    <row r="23" spans="1:3" ht="64.5" customHeight="1" x14ac:dyDescent="0.25">
      <c r="A23" s="18" t="s">
        <v>2</v>
      </c>
      <c r="B23" s="18" t="s">
        <v>62</v>
      </c>
      <c r="C23" s="18"/>
    </row>
    <row r="24" spans="1:3" ht="69" customHeight="1" x14ac:dyDescent="0.25">
      <c r="A24" s="18"/>
      <c r="B24" s="18" t="s">
        <v>63</v>
      </c>
      <c r="C24" s="18"/>
    </row>
    <row r="25" spans="1:3" ht="70.5" customHeight="1" x14ac:dyDescent="0.25">
      <c r="A25" s="18"/>
      <c r="B25" s="26" t="s">
        <v>64</v>
      </c>
      <c r="C25" s="27"/>
    </row>
    <row r="26" spans="1:3" ht="65.25" hidden="1" customHeight="1" x14ac:dyDescent="0.25">
      <c r="A26" s="18"/>
      <c r="B26" s="28"/>
      <c r="C26" s="29"/>
    </row>
    <row r="27" spans="1:3" ht="181.5" hidden="1" customHeight="1" x14ac:dyDescent="0.25">
      <c r="A27" s="18"/>
      <c r="B27" s="30"/>
      <c r="C27" s="31"/>
    </row>
    <row r="28" spans="1:3" ht="33" x14ac:dyDescent="0.25">
      <c r="A28" s="3" t="s">
        <v>3</v>
      </c>
      <c r="B28" s="18" t="s">
        <v>61</v>
      </c>
      <c r="C28" s="18"/>
    </row>
    <row r="29" spans="1:3" ht="82.5" x14ac:dyDescent="0.25">
      <c r="A29" s="23" t="s">
        <v>40</v>
      </c>
      <c r="B29" s="8" t="s">
        <v>43</v>
      </c>
      <c r="C29" s="9">
        <f>SUM(C30:C41)</f>
        <v>540329.62014000001</v>
      </c>
    </row>
    <row r="30" spans="1:3" x14ac:dyDescent="0.25">
      <c r="A30" s="24"/>
      <c r="B30" s="10" t="s">
        <v>4</v>
      </c>
      <c r="C30" s="11">
        <f>C43+C56+C69+C82+C95</f>
        <v>37405.199000000001</v>
      </c>
    </row>
    <row r="31" spans="1:3" x14ac:dyDescent="0.25">
      <c r="A31" s="24"/>
      <c r="B31" s="10" t="s">
        <v>5</v>
      </c>
      <c r="C31" s="11">
        <f>C44+C70+C83+C96</f>
        <v>39149.421139999999</v>
      </c>
    </row>
    <row r="32" spans="1:3" x14ac:dyDescent="0.25">
      <c r="A32" s="24"/>
      <c r="B32" s="10" t="s">
        <v>6</v>
      </c>
      <c r="C32" s="11">
        <f>C45+C58+C71+C84+C97</f>
        <v>43490</v>
      </c>
    </row>
    <row r="33" spans="1:3" x14ac:dyDescent="0.25">
      <c r="A33" s="24"/>
      <c r="B33" s="10" t="s">
        <v>7</v>
      </c>
      <c r="C33" s="11">
        <f>C46+C59+C72+C85+C98</f>
        <v>43490</v>
      </c>
    </row>
    <row r="34" spans="1:3" x14ac:dyDescent="0.25">
      <c r="A34" s="24"/>
      <c r="B34" s="10" t="s">
        <v>8</v>
      </c>
      <c r="C34" s="11">
        <f>C47+C60+C73+C86+C99</f>
        <v>43490</v>
      </c>
    </row>
    <row r="35" spans="1:3" x14ac:dyDescent="0.25">
      <c r="A35" s="24"/>
      <c r="B35" s="10" t="s">
        <v>9</v>
      </c>
      <c r="C35" s="11">
        <f>C48+C74+C87+C100</f>
        <v>47615</v>
      </c>
    </row>
    <row r="36" spans="1:3" x14ac:dyDescent="0.25">
      <c r="A36" s="24"/>
      <c r="B36" s="10" t="s">
        <v>10</v>
      </c>
      <c r="C36" s="11">
        <f>C49+C62+C75+C88+C101</f>
        <v>47615</v>
      </c>
    </row>
    <row r="37" spans="1:3" x14ac:dyDescent="0.25">
      <c r="A37" s="24"/>
      <c r="B37" s="10" t="s">
        <v>11</v>
      </c>
      <c r="C37" s="11">
        <f>C50+C63+C76+C89+C102</f>
        <v>47615</v>
      </c>
    </row>
    <row r="38" spans="1:3" x14ac:dyDescent="0.25">
      <c r="A38" s="24"/>
      <c r="B38" s="10" t="s">
        <v>12</v>
      </c>
      <c r="C38" s="11">
        <f>C51+C64+C77+C90+C103</f>
        <v>47615</v>
      </c>
    </row>
    <row r="39" spans="1:3" x14ac:dyDescent="0.25">
      <c r="A39" s="24"/>
      <c r="B39" s="10" t="s">
        <v>13</v>
      </c>
      <c r="C39" s="11">
        <f>C52+C65+C78+C91+C104</f>
        <v>47615</v>
      </c>
    </row>
    <row r="40" spans="1:3" x14ac:dyDescent="0.25">
      <c r="A40" s="24"/>
      <c r="B40" s="10" t="s">
        <v>14</v>
      </c>
      <c r="C40" s="11">
        <f>C53+C66+C79+C92+C105</f>
        <v>47615</v>
      </c>
    </row>
    <row r="41" spans="1:3" x14ac:dyDescent="0.25">
      <c r="A41" s="24"/>
      <c r="B41" s="10" t="s">
        <v>16</v>
      </c>
      <c r="C41" s="11">
        <f>C54+C80+C93+C106</f>
        <v>47615</v>
      </c>
    </row>
    <row r="42" spans="1:3" x14ac:dyDescent="0.25">
      <c r="A42" s="24"/>
      <c r="B42" s="12" t="s">
        <v>15</v>
      </c>
      <c r="C42" s="9">
        <f>SUM(C43:C54)</f>
        <v>0</v>
      </c>
    </row>
    <row r="43" spans="1:3" x14ac:dyDescent="0.25">
      <c r="A43" s="24"/>
      <c r="B43" s="10" t="s">
        <v>4</v>
      </c>
      <c r="C43" s="11">
        <f>'[1]Программные мероприятия'!$F$22</f>
        <v>0</v>
      </c>
    </row>
    <row r="44" spans="1:3" x14ac:dyDescent="0.25">
      <c r="A44" s="24"/>
      <c r="B44" s="10" t="s">
        <v>5</v>
      </c>
      <c r="C44" s="11">
        <f>'[1]Программные мероприятия'!$G$22</f>
        <v>0</v>
      </c>
    </row>
    <row r="45" spans="1:3" x14ac:dyDescent="0.25">
      <c r="A45" s="24"/>
      <c r="B45" s="10" t="s">
        <v>6</v>
      </c>
      <c r="C45" s="11">
        <f>'[1]Программные мероприятия'!$H$22</f>
        <v>0</v>
      </c>
    </row>
    <row r="46" spans="1:3" x14ac:dyDescent="0.25">
      <c r="A46" s="24"/>
      <c r="B46" s="10" t="s">
        <v>7</v>
      </c>
      <c r="C46" s="11">
        <f>'[1]Программные мероприятия'!$I$22</f>
        <v>0</v>
      </c>
    </row>
    <row r="47" spans="1:3" x14ac:dyDescent="0.25">
      <c r="A47" s="24"/>
      <c r="B47" s="10" t="s">
        <v>8</v>
      </c>
      <c r="C47" s="11">
        <f>'[1]Программные мероприятия'!$J$22</f>
        <v>0</v>
      </c>
    </row>
    <row r="48" spans="1:3" x14ac:dyDescent="0.25">
      <c r="A48" s="24"/>
      <c r="B48" s="10" t="s">
        <v>9</v>
      </c>
      <c r="C48" s="11">
        <f>'[1]Программные мероприятия'!$K$22</f>
        <v>0</v>
      </c>
    </row>
    <row r="49" spans="1:3" x14ac:dyDescent="0.25">
      <c r="A49" s="24"/>
      <c r="B49" s="10" t="s">
        <v>10</v>
      </c>
      <c r="C49" s="11">
        <f>'[1]Программные мероприятия'!$L$22</f>
        <v>0</v>
      </c>
    </row>
    <row r="50" spans="1:3" x14ac:dyDescent="0.25">
      <c r="A50" s="24"/>
      <c r="B50" s="10" t="s">
        <v>11</v>
      </c>
      <c r="C50" s="11">
        <f>'[1]Программные мероприятия'!$M$22</f>
        <v>0</v>
      </c>
    </row>
    <row r="51" spans="1:3" x14ac:dyDescent="0.25">
      <c r="A51" s="24"/>
      <c r="B51" s="10" t="s">
        <v>12</v>
      </c>
      <c r="C51" s="11">
        <f>'[1]Программные мероприятия'!$N$22</f>
        <v>0</v>
      </c>
    </row>
    <row r="52" spans="1:3" x14ac:dyDescent="0.25">
      <c r="A52" s="24"/>
      <c r="B52" s="10" t="s">
        <v>13</v>
      </c>
      <c r="C52" s="11">
        <f>'[1]Программные мероприятия'!$O$22</f>
        <v>0</v>
      </c>
    </row>
    <row r="53" spans="1:3" x14ac:dyDescent="0.25">
      <c r="A53" s="24"/>
      <c r="B53" s="10" t="s">
        <v>14</v>
      </c>
      <c r="C53" s="11">
        <f>'[1]Программные мероприятия'!$P$22</f>
        <v>0</v>
      </c>
    </row>
    <row r="54" spans="1:3" x14ac:dyDescent="0.25">
      <c r="A54" s="24"/>
      <c r="B54" s="10" t="s">
        <v>16</v>
      </c>
      <c r="C54" s="11">
        <f>'[1]Программные мероприятия'!$Q$22</f>
        <v>0</v>
      </c>
    </row>
    <row r="55" spans="1:3" ht="33" x14ac:dyDescent="0.25">
      <c r="A55" s="24"/>
      <c r="B55" s="12" t="s">
        <v>17</v>
      </c>
      <c r="C55" s="9">
        <f>SUM(C56:C67)</f>
        <v>0</v>
      </c>
    </row>
    <row r="56" spans="1:3" x14ac:dyDescent="0.25">
      <c r="A56" s="24"/>
      <c r="B56" s="10" t="s">
        <v>18</v>
      </c>
      <c r="C56" s="11">
        <f>'[1]Программные мероприятия'!$F$23</f>
        <v>0</v>
      </c>
    </row>
    <row r="57" spans="1:3" x14ac:dyDescent="0.25">
      <c r="A57" s="24"/>
      <c r="B57" s="10" t="s">
        <v>19</v>
      </c>
      <c r="C57" s="11">
        <f>'[1]Программные мероприятия'!$G$23</f>
        <v>0</v>
      </c>
    </row>
    <row r="58" spans="1:3" x14ac:dyDescent="0.25">
      <c r="A58" s="24"/>
      <c r="B58" s="10" t="s">
        <v>20</v>
      </c>
      <c r="C58" s="11">
        <f>'[1]Программные мероприятия'!$H$23</f>
        <v>0</v>
      </c>
    </row>
    <row r="59" spans="1:3" x14ac:dyDescent="0.25">
      <c r="A59" s="24"/>
      <c r="B59" s="10" t="s">
        <v>21</v>
      </c>
      <c r="C59" s="11">
        <f>'[1]Программные мероприятия'!$I$23</f>
        <v>0</v>
      </c>
    </row>
    <row r="60" spans="1:3" x14ac:dyDescent="0.25">
      <c r="A60" s="24"/>
      <c r="B60" s="10" t="s">
        <v>22</v>
      </c>
      <c r="C60" s="11">
        <f>'[1]Программные мероприятия'!$J$23</f>
        <v>0</v>
      </c>
    </row>
    <row r="61" spans="1:3" x14ac:dyDescent="0.25">
      <c r="A61" s="24"/>
      <c r="B61" s="10" t="s">
        <v>23</v>
      </c>
      <c r="C61" s="11">
        <f>'[1]Программные мероприятия'!$K$23</f>
        <v>0</v>
      </c>
    </row>
    <row r="62" spans="1:3" x14ac:dyDescent="0.25">
      <c r="A62" s="24"/>
      <c r="B62" s="10" t="s">
        <v>24</v>
      </c>
      <c r="C62" s="11">
        <f>'[1]Программные мероприятия'!$L$23</f>
        <v>0</v>
      </c>
    </row>
    <row r="63" spans="1:3" x14ac:dyDescent="0.25">
      <c r="A63" s="24"/>
      <c r="B63" s="10" t="s">
        <v>25</v>
      </c>
      <c r="C63" s="11">
        <f>'[1]Программные мероприятия'!$M$23</f>
        <v>0</v>
      </c>
    </row>
    <row r="64" spans="1:3" x14ac:dyDescent="0.25">
      <c r="A64" s="24"/>
      <c r="B64" s="10" t="s">
        <v>26</v>
      </c>
      <c r="C64" s="11">
        <f>'[1]Программные мероприятия'!$N$23</f>
        <v>0</v>
      </c>
    </row>
    <row r="65" spans="1:3" x14ac:dyDescent="0.25">
      <c r="A65" s="24"/>
      <c r="B65" s="10" t="s">
        <v>27</v>
      </c>
      <c r="C65" s="11">
        <f>'[1]Программные мероприятия'!$O$23</f>
        <v>0</v>
      </c>
    </row>
    <row r="66" spans="1:3" x14ac:dyDescent="0.25">
      <c r="A66" s="24"/>
      <c r="B66" s="10" t="s">
        <v>28</v>
      </c>
      <c r="C66" s="11">
        <f>'[1]Программные мероприятия'!$P$23</f>
        <v>0</v>
      </c>
    </row>
    <row r="67" spans="1:3" x14ac:dyDescent="0.25">
      <c r="A67" s="24"/>
      <c r="B67" s="10" t="s">
        <v>29</v>
      </c>
      <c r="C67" s="11">
        <f>'[1]Программные мероприятия'!$Q$23</f>
        <v>0</v>
      </c>
    </row>
    <row r="68" spans="1:3" x14ac:dyDescent="0.25">
      <c r="A68" s="24"/>
      <c r="B68" s="12" t="s">
        <v>30</v>
      </c>
      <c r="C68" s="9">
        <f>SUM(C69:C80)</f>
        <v>1301.5999999999999</v>
      </c>
    </row>
    <row r="69" spans="1:3" x14ac:dyDescent="0.25">
      <c r="A69" s="24"/>
      <c r="B69" s="10" t="s">
        <v>18</v>
      </c>
      <c r="C69" s="11">
        <f>'[1]Программные мероприятия'!$F$24</f>
        <v>0</v>
      </c>
    </row>
    <row r="70" spans="1:3" x14ac:dyDescent="0.25">
      <c r="A70" s="24"/>
      <c r="B70" s="10" t="s">
        <v>19</v>
      </c>
      <c r="C70" s="11">
        <f>'[1]Программные мероприятия'!$G$24</f>
        <v>1301.5999999999999</v>
      </c>
    </row>
    <row r="71" spans="1:3" x14ac:dyDescent="0.25">
      <c r="A71" s="24"/>
      <c r="B71" s="10" t="s">
        <v>20</v>
      </c>
      <c r="C71" s="11">
        <f>'[1]Программные мероприятия'!$H$24</f>
        <v>0</v>
      </c>
    </row>
    <row r="72" spans="1:3" x14ac:dyDescent="0.25">
      <c r="A72" s="24"/>
      <c r="B72" s="10" t="s">
        <v>21</v>
      </c>
      <c r="C72" s="11">
        <f>'[1]Программные мероприятия'!$I$24</f>
        <v>0</v>
      </c>
    </row>
    <row r="73" spans="1:3" x14ac:dyDescent="0.25">
      <c r="A73" s="24"/>
      <c r="B73" s="10" t="s">
        <v>22</v>
      </c>
      <c r="C73" s="11">
        <f>'[1]Программные мероприятия'!$J$24</f>
        <v>0</v>
      </c>
    </row>
    <row r="74" spans="1:3" x14ac:dyDescent="0.25">
      <c r="A74" s="24"/>
      <c r="B74" s="10" t="s">
        <v>23</v>
      </c>
      <c r="C74" s="11">
        <f>'[1]Программные мероприятия'!$K$24</f>
        <v>0</v>
      </c>
    </row>
    <row r="75" spans="1:3" x14ac:dyDescent="0.25">
      <c r="A75" s="24"/>
      <c r="B75" s="10" t="s">
        <v>24</v>
      </c>
      <c r="C75" s="11">
        <f>'[1]Программные мероприятия'!$L$24</f>
        <v>0</v>
      </c>
    </row>
    <row r="76" spans="1:3" x14ac:dyDescent="0.25">
      <c r="A76" s="24"/>
      <c r="B76" s="10" t="s">
        <v>25</v>
      </c>
      <c r="C76" s="11">
        <f>'[1]Программные мероприятия'!$M$24</f>
        <v>0</v>
      </c>
    </row>
    <row r="77" spans="1:3" x14ac:dyDescent="0.25">
      <c r="A77" s="24"/>
      <c r="B77" s="10" t="s">
        <v>26</v>
      </c>
      <c r="C77" s="11">
        <f>'[1]Программные мероприятия'!$N$24</f>
        <v>0</v>
      </c>
    </row>
    <row r="78" spans="1:3" x14ac:dyDescent="0.25">
      <c r="A78" s="24"/>
      <c r="B78" s="10" t="s">
        <v>27</v>
      </c>
      <c r="C78" s="11">
        <f>'[1]Программные мероприятия'!$O$24</f>
        <v>0</v>
      </c>
    </row>
    <row r="79" spans="1:3" x14ac:dyDescent="0.25">
      <c r="A79" s="24"/>
      <c r="B79" s="10" t="s">
        <v>28</v>
      </c>
      <c r="C79" s="11">
        <f>'[1]Программные мероприятия'!$P$24</f>
        <v>0</v>
      </c>
    </row>
    <row r="80" spans="1:3" x14ac:dyDescent="0.25">
      <c r="A80" s="24"/>
      <c r="B80" s="10" t="s">
        <v>29</v>
      </c>
      <c r="C80" s="11">
        <f>'[1]Программные мероприятия'!$Q$24</f>
        <v>0</v>
      </c>
    </row>
    <row r="81" spans="1:3" ht="33" x14ac:dyDescent="0.25">
      <c r="A81" s="24"/>
      <c r="B81" s="12" t="s">
        <v>31</v>
      </c>
      <c r="C81" s="9">
        <f>SUM(C82:C93)</f>
        <v>539028.02014000004</v>
      </c>
    </row>
    <row r="82" spans="1:3" x14ac:dyDescent="0.25">
      <c r="A82" s="24"/>
      <c r="B82" s="13" t="s">
        <v>18</v>
      </c>
      <c r="C82" s="11">
        <f>'[1]Программные мероприятия'!$F$25</f>
        <v>37405.199000000001</v>
      </c>
    </row>
    <row r="83" spans="1:3" x14ac:dyDescent="0.25">
      <c r="A83" s="24"/>
      <c r="B83" s="13" t="s">
        <v>19</v>
      </c>
      <c r="C83" s="11">
        <f>'[1]Программные мероприятия'!$G$25</f>
        <v>37847.82114</v>
      </c>
    </row>
    <row r="84" spans="1:3" x14ac:dyDescent="0.25">
      <c r="A84" s="24"/>
      <c r="B84" s="13" t="s">
        <v>20</v>
      </c>
      <c r="C84" s="11">
        <f>'[1]Программные мероприятия'!$H$25</f>
        <v>43490</v>
      </c>
    </row>
    <row r="85" spans="1:3" x14ac:dyDescent="0.25">
      <c r="A85" s="24"/>
      <c r="B85" s="13" t="s">
        <v>21</v>
      </c>
      <c r="C85" s="11">
        <f>'[1]Программные мероприятия'!$I$25</f>
        <v>43490</v>
      </c>
    </row>
    <row r="86" spans="1:3" x14ac:dyDescent="0.25">
      <c r="A86" s="24"/>
      <c r="B86" s="13" t="s">
        <v>22</v>
      </c>
      <c r="C86" s="11">
        <f>'[1]Программные мероприятия'!$J$25</f>
        <v>43490</v>
      </c>
    </row>
    <row r="87" spans="1:3" x14ac:dyDescent="0.25">
      <c r="A87" s="24"/>
      <c r="B87" s="13" t="s">
        <v>23</v>
      </c>
      <c r="C87" s="11">
        <f>'[1]Программные мероприятия'!$K$25</f>
        <v>47615</v>
      </c>
    </row>
    <row r="88" spans="1:3" x14ac:dyDescent="0.25">
      <c r="A88" s="24"/>
      <c r="B88" s="13" t="s">
        <v>24</v>
      </c>
      <c r="C88" s="11">
        <f>'[1]Программные мероприятия'!$L$25</f>
        <v>47615</v>
      </c>
    </row>
    <row r="89" spans="1:3" x14ac:dyDescent="0.25">
      <c r="A89" s="24"/>
      <c r="B89" s="13" t="s">
        <v>25</v>
      </c>
      <c r="C89" s="11">
        <f>'[1]Программные мероприятия'!$M$25</f>
        <v>47615</v>
      </c>
    </row>
    <row r="90" spans="1:3" x14ac:dyDescent="0.25">
      <c r="A90" s="24"/>
      <c r="B90" s="13" t="s">
        <v>26</v>
      </c>
      <c r="C90" s="11">
        <f>'[1]Программные мероприятия'!$N$25</f>
        <v>47615</v>
      </c>
    </row>
    <row r="91" spans="1:3" x14ac:dyDescent="0.25">
      <c r="A91" s="24"/>
      <c r="B91" s="13" t="s">
        <v>27</v>
      </c>
      <c r="C91" s="11">
        <f>'[1]Программные мероприятия'!$O$25</f>
        <v>47615</v>
      </c>
    </row>
    <row r="92" spans="1:3" x14ac:dyDescent="0.25">
      <c r="A92" s="24"/>
      <c r="B92" s="13" t="s">
        <v>28</v>
      </c>
      <c r="C92" s="11">
        <f>'[1]Программные мероприятия'!$P$25</f>
        <v>47615</v>
      </c>
    </row>
    <row r="93" spans="1:3" x14ac:dyDescent="0.25">
      <c r="A93" s="24"/>
      <c r="B93" s="13" t="s">
        <v>29</v>
      </c>
      <c r="C93" s="11">
        <f>'[1]Программные мероприятия'!$Q$25</f>
        <v>47615</v>
      </c>
    </row>
    <row r="94" spans="1:3" x14ac:dyDescent="0.25">
      <c r="A94" s="24"/>
      <c r="B94" s="12" t="s">
        <v>32</v>
      </c>
      <c r="C94" s="9">
        <f>SUM(C95:C106)</f>
        <v>0</v>
      </c>
    </row>
    <row r="95" spans="1:3" x14ac:dyDescent="0.25">
      <c r="A95" s="24"/>
      <c r="B95" s="13" t="s">
        <v>18</v>
      </c>
      <c r="C95" s="11">
        <f>'[1]Программные мероприятия'!$F$26</f>
        <v>0</v>
      </c>
    </row>
    <row r="96" spans="1:3" x14ac:dyDescent="0.25">
      <c r="A96" s="24"/>
      <c r="B96" s="13" t="s">
        <v>19</v>
      </c>
      <c r="C96" s="11">
        <f>'[1]Программные мероприятия'!$G$26</f>
        <v>0</v>
      </c>
    </row>
    <row r="97" spans="1:3" x14ac:dyDescent="0.25">
      <c r="A97" s="24"/>
      <c r="B97" s="13" t="s">
        <v>20</v>
      </c>
      <c r="C97" s="11">
        <f>'[1]Программные мероприятия'!$H$26</f>
        <v>0</v>
      </c>
    </row>
    <row r="98" spans="1:3" x14ac:dyDescent="0.25">
      <c r="A98" s="24"/>
      <c r="B98" s="13" t="s">
        <v>21</v>
      </c>
      <c r="C98" s="11">
        <f>'[1]Программные мероприятия'!$I$26</f>
        <v>0</v>
      </c>
    </row>
    <row r="99" spans="1:3" x14ac:dyDescent="0.25">
      <c r="A99" s="24"/>
      <c r="B99" s="13" t="s">
        <v>22</v>
      </c>
      <c r="C99" s="11">
        <f>'[1]Программные мероприятия'!$J$26</f>
        <v>0</v>
      </c>
    </row>
    <row r="100" spans="1:3" x14ac:dyDescent="0.25">
      <c r="A100" s="24"/>
      <c r="B100" s="13" t="s">
        <v>23</v>
      </c>
      <c r="C100" s="11">
        <f>'[1]Программные мероприятия'!$K$26</f>
        <v>0</v>
      </c>
    </row>
    <row r="101" spans="1:3" x14ac:dyDescent="0.25">
      <c r="A101" s="24"/>
      <c r="B101" s="13" t="s">
        <v>24</v>
      </c>
      <c r="C101" s="11">
        <f>'[1]Программные мероприятия'!$L$26</f>
        <v>0</v>
      </c>
    </row>
    <row r="102" spans="1:3" x14ac:dyDescent="0.25">
      <c r="A102" s="24"/>
      <c r="B102" s="13" t="s">
        <v>25</v>
      </c>
      <c r="C102" s="11">
        <f>'[1]Программные мероприятия'!$M$26</f>
        <v>0</v>
      </c>
    </row>
    <row r="103" spans="1:3" x14ac:dyDescent="0.25">
      <c r="A103" s="24"/>
      <c r="B103" s="13" t="s">
        <v>26</v>
      </c>
      <c r="C103" s="11">
        <f>'[1]Программные мероприятия'!$N$26</f>
        <v>0</v>
      </c>
    </row>
    <row r="104" spans="1:3" x14ac:dyDescent="0.25">
      <c r="A104" s="24"/>
      <c r="B104" s="13" t="s">
        <v>27</v>
      </c>
      <c r="C104" s="11">
        <f>'[1]Программные мероприятия'!$O$26</f>
        <v>0</v>
      </c>
    </row>
    <row r="105" spans="1:3" x14ac:dyDescent="0.25">
      <c r="A105" s="24"/>
      <c r="B105" s="13" t="s">
        <v>28</v>
      </c>
      <c r="C105" s="11">
        <f>'[1]Программные мероприятия'!$P$26</f>
        <v>0</v>
      </c>
    </row>
    <row r="106" spans="1:3" x14ac:dyDescent="0.25">
      <c r="A106" s="25"/>
      <c r="B106" s="3" t="s">
        <v>29</v>
      </c>
      <c r="C106" s="6">
        <f>'[1]Программные мероприятия'!$Q$26</f>
        <v>0</v>
      </c>
    </row>
    <row r="107" spans="1:3" x14ac:dyDescent="0.25">
      <c r="A107" s="19" t="s">
        <v>33</v>
      </c>
      <c r="B107" s="19"/>
      <c r="C107" s="19"/>
    </row>
  </sheetData>
  <mergeCells count="30">
    <mergeCell ref="A107:C107"/>
    <mergeCell ref="B28:C28"/>
    <mergeCell ref="A5:C5"/>
    <mergeCell ref="A6:C6"/>
    <mergeCell ref="B15:C15"/>
    <mergeCell ref="A12:A15"/>
    <mergeCell ref="A29:A106"/>
    <mergeCell ref="B22:C22"/>
    <mergeCell ref="A23:A27"/>
    <mergeCell ref="B23:C23"/>
    <mergeCell ref="B24:C24"/>
    <mergeCell ref="B13:C13"/>
    <mergeCell ref="B14:C14"/>
    <mergeCell ref="A16:A21"/>
    <mergeCell ref="B25:C27"/>
    <mergeCell ref="B21:C21"/>
    <mergeCell ref="B19:C19"/>
    <mergeCell ref="B20:C20"/>
    <mergeCell ref="B1:C1"/>
    <mergeCell ref="B2:C2"/>
    <mergeCell ref="B3:C3"/>
    <mergeCell ref="B4:C4"/>
    <mergeCell ref="B18:C18"/>
    <mergeCell ref="B16:C16"/>
    <mergeCell ref="B17:C17"/>
    <mergeCell ref="B8:C8"/>
    <mergeCell ref="B9:C9"/>
    <mergeCell ref="B10:C10"/>
    <mergeCell ref="B11:C11"/>
    <mergeCell ref="B12:C12"/>
  </mergeCells>
  <pageMargins left="1.1811023622047245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2021-01-12T06:59:20Z</dcterms:modified>
</cp:coreProperties>
</file>