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7" i="1" l="1"/>
  <c r="C106" i="1"/>
  <c r="C105" i="1"/>
  <c r="C104" i="1"/>
  <c r="C103" i="1"/>
  <c r="C102" i="1"/>
  <c r="C101" i="1"/>
  <c r="C100" i="1"/>
  <c r="C99" i="1"/>
  <c r="C98" i="1"/>
  <c r="C97" i="1"/>
  <c r="C96" i="1"/>
  <c r="C94" i="1"/>
  <c r="C93" i="1"/>
  <c r="C92" i="1"/>
  <c r="C91" i="1"/>
  <c r="C90" i="1"/>
  <c r="C89" i="1"/>
  <c r="C88" i="1"/>
  <c r="C87" i="1"/>
  <c r="C86" i="1"/>
  <c r="C85" i="1"/>
  <c r="C84" i="1"/>
  <c r="C83" i="1"/>
  <c r="C68" i="1"/>
  <c r="C42" i="1" s="1"/>
  <c r="C67" i="1"/>
  <c r="C41" i="1" s="1"/>
  <c r="C66" i="1"/>
  <c r="C40" i="1" s="1"/>
  <c r="C65" i="1"/>
  <c r="C39" i="1" s="1"/>
  <c r="C64" i="1"/>
  <c r="C38" i="1" s="1"/>
  <c r="C63" i="1"/>
  <c r="C37" i="1" s="1"/>
  <c r="C62" i="1"/>
  <c r="C36" i="1" s="1"/>
  <c r="C61" i="1"/>
  <c r="C35" i="1" s="1"/>
  <c r="C60" i="1"/>
  <c r="C34" i="1" s="1"/>
  <c r="C59" i="1"/>
  <c r="C33" i="1" s="1"/>
  <c r="C58" i="1"/>
  <c r="C32" i="1" s="1"/>
  <c r="C57" i="1"/>
  <c r="C31" i="1" s="1"/>
  <c r="C69" i="1"/>
  <c r="C43" i="1"/>
  <c r="C30" i="1" l="1"/>
  <c r="C95" i="1"/>
  <c r="C82" i="1"/>
  <c r="C56" i="1"/>
</calcChain>
</file>

<file path=xl/sharedStrings.xml><?xml version="1.0" encoding="utf-8"?>
<sst xmlns="http://schemas.openxmlformats.org/spreadsheetml/2006/main" count="117" uniqueCount="69">
  <si>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</si>
  <si>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</si>
  <si>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</si>
  <si>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</si>
  <si>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</si>
  <si>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</si>
  <si>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</si>
  <si>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</si>
  <si>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</si>
  <si>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</si>
  <si>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</si>
  <si>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</si>
  <si>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</si>
  <si>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</si>
  <si>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</si>
  <si>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</si>
  <si>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</si>
  <si>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</si>
  <si>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</si>
  <si>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</si>
  <si>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</si>
  <si>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</si>
  <si>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</si>
  <si>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</si>
  <si>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</si>
  <si>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</si>
  <si>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</si>
  <si>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</si>
  <si>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</si>
  <si>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</si>
  <si>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</si>
  <si>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</si>
  <si>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</si>
  <si>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</si>
  <si>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</si>
  <si>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</si>
  <si>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</si>
  <si>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</si>
  <si>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</si>
  <si>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</si>
  <si>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</si>
  <si>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</si>
  <si>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</si>
  <si>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</si>
  <si>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«Профилактика правонарушений в городском поселении Пойковский на 2019-2024 годы и на период до 2030 года»</t>
  </si>
  <si>
    <t>Постановление Администрации городского поселения Пойковский от 31.10.2016 № 454-п</t>
  </si>
  <si>
    <t>МУ «Администрация городского поселения Пойковский»</t>
  </si>
  <si>
    <t>МКУ «Служба ЖКХ и благоустройства   гп.Пойковский»</t>
  </si>
  <si>
    <t>1. Социальная профилактика правонарушений в обществе, снижение уровня совершения правонарушений в городском поселении Пойковский.</t>
  </si>
  <si>
    <t xml:space="preserve">2. Создание условий для сокращения распространения наркомании и связанных с ней правонарушений. </t>
  </si>
  <si>
    <t>3. Профилактика правонарушений в сфере безопасности дорожного движения.</t>
  </si>
  <si>
    <t>1. Профилактика правонарушений в общественных местах, в том числе с участием граждан.</t>
  </si>
  <si>
    <t>2. 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</t>
  </si>
  <si>
    <t>3. Профилактическая и разъяснительная работа среди населения.</t>
  </si>
  <si>
    <t>4.Профилактика незаконного оборота и потребления наркотических средств и психотропных веществ.</t>
  </si>
  <si>
    <t>5. Повышение культуры дорожного движения.</t>
  </si>
  <si>
    <t xml:space="preserve">1. Увеличение количества граждан, состоящих в добровольной народной дружине гп.Пойковский с 30 до 41 чел.         </t>
  </si>
  <si>
    <t xml:space="preserve">2. Увеличение доли граждан, принявших участие в мероприятиях (уроки, лекции), конкурсах, проектах, проведенных на тему правовой грамотности со 100 до 155 чел.        </t>
  </si>
  <si>
    <t>3. Освещение в средствах массовой информации и на официальном информационном ресурсе для сведения граждан, вопросов профилактики правонарушений 100 %.</t>
  </si>
  <si>
    <t>4. Увеличение доли граждан - участников акций,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пресечения их незаконного оборота на территории городского поселения Пойковский со 100 до 155 чел.</t>
  </si>
  <si>
    <t>5. Увеличение количества составленных протоколов за совершение административных правонарушений с 30 до 41 шт.</t>
  </si>
  <si>
    <t>6. Увеличение количества составленных протоколов за совершение административных правонарушения в сфере ПДД, с 50 до 61 шт.</t>
  </si>
  <si>
    <t>7. Увеличение доли граждан, положительно оценивающих работу в сфере профилактики правонарушений в городском поселении Пойковский, в общем количестве граждан 50 до 61 %.</t>
  </si>
  <si>
    <t>8. Уровень преступности (число зарегистрированных преступлений на 100 тысяч человек населения), ед.</t>
  </si>
  <si>
    <t>2019 – 2024 годы и плановый период до 2030 года</t>
  </si>
  <si>
    <t>Приложение</t>
  </si>
  <si>
    <t xml:space="preserve">к постановлению Администрации </t>
  </si>
  <si>
    <t>городского поселения Пойковский</t>
  </si>
  <si>
    <r>
      <t>от _</t>
    </r>
    <r>
      <rPr>
        <u/>
        <sz val="13"/>
        <color theme="1"/>
        <rFont val="Arial"/>
        <family val="2"/>
        <charset val="204"/>
      </rPr>
      <t>05.03.2021</t>
    </r>
    <r>
      <rPr>
        <sz val="13"/>
        <color theme="1"/>
        <rFont val="Arial"/>
        <family val="2"/>
        <charset val="204"/>
      </rPr>
      <t>__ № _</t>
    </r>
    <r>
      <rPr>
        <u/>
        <sz val="13"/>
        <color theme="1"/>
        <rFont val="Arial"/>
        <family val="2"/>
        <charset val="204"/>
      </rPr>
      <t>87-п</t>
    </r>
    <r>
      <rPr>
        <sz val="13"/>
        <color theme="1"/>
        <rFont val="Arial"/>
        <family val="2"/>
        <charset val="204"/>
      </rPr>
      <t>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</si>
</sst>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&#1055;&#1086;&#1089;&#1090;&#1072;&#1085;&#1086;&#1074;&#1083;&#1077;&#1085;&#1080;&#1103;\&#1055;&#1088;&#1086;&#1092;&#1080;&#1083;&#1072;&#1082;&#1090;&#1080;&#1082;&#1072;\4.%20&#1090;&#1072;&#1073;&#1083;&#1080;&#1094;&#1072;%20&#8470;2%20-%20&#1087;&#1077;&#1088;&#1077;&#1095;&#1077;&#1085;&#1100;%20&#1084;&#1077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9">
          <cell r="F29">
            <v>51.034480000000002</v>
          </cell>
          <cell r="G29">
            <v>51.478259999999999</v>
          </cell>
          <cell r="H29">
            <v>26.63111</v>
          </cell>
          <cell r="I29">
            <v>26.915559999999999</v>
          </cell>
          <cell r="J29">
            <v>26.915559999999999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1">
          <cell r="F31">
            <v>2610.7426800000003</v>
          </cell>
          <cell r="G31">
            <v>3376.4371999999998</v>
          </cell>
          <cell r="H31">
            <v>2657.1430300000002</v>
          </cell>
          <cell r="I31">
            <v>2169.0844400000001</v>
          </cell>
          <cell r="J31">
            <v>2269.0844400000001</v>
          </cell>
          <cell r="K31">
            <v>2300</v>
          </cell>
          <cell r="L31">
            <v>2300</v>
          </cell>
          <cell r="M31">
            <v>2300</v>
          </cell>
          <cell r="N31">
            <v>2300</v>
          </cell>
          <cell r="O31">
            <v>2300</v>
          </cell>
          <cell r="P31">
            <v>2300</v>
          </cell>
          <cell r="Q31">
            <v>2300</v>
          </cell>
        </row>
        <row r="32">
          <cell r="F32">
            <v>0</v>
          </cell>
          <cell r="G32">
            <v>0</v>
          </cell>
          <cell r="H32">
            <v>50</v>
          </cell>
          <cell r="I32">
            <v>50</v>
          </cell>
          <cell r="J32">
            <v>30</v>
          </cell>
          <cell r="K32">
            <v>245.35</v>
          </cell>
          <cell r="L32">
            <v>245.35</v>
          </cell>
          <cell r="M32">
            <v>245.35</v>
          </cell>
          <cell r="N32">
            <v>245.35</v>
          </cell>
          <cell r="O32">
            <v>245.35</v>
          </cell>
          <cell r="P32">
            <v>245.35</v>
          </cell>
          <cell r="Q32">
            <v>245.35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8"/>
  <sheetViews>
    <sheetView tabSelected="1" view="pageBreakPreview" zoomScale="60" zoomScaleNormal="55" workbookViewId="0">
      <selection activeCell="B7" sqref="B7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4.85546875" style="8" customWidth="1"/>
    <col min="4" max="16384" width="8.85546875" style="1"/>
  </cols>
  <sheetData>
    <row r="1" spans="1:3" x14ac:dyDescent="0.25">
      <c r="C1" s="12" t="s">
        <v>65</v>
      </c>
    </row>
    <row r="2" spans="1:3" ht="19.5" customHeight="1" x14ac:dyDescent="0.25">
      <c r="B2" s="15" t="s">
        <v>66</v>
      </c>
      <c r="C2" s="15"/>
    </row>
    <row r="3" spans="1:3" ht="19.5" customHeight="1" x14ac:dyDescent="0.25">
      <c r="B3" s="15" t="s">
        <v>67</v>
      </c>
      <c r="C3" s="15"/>
    </row>
    <row r="4" spans="1:3" x14ac:dyDescent="0.25">
      <c r="B4" s="16" t="s">
        <v>68</v>
      </c>
      <c r="C4" s="16"/>
    </row>
    <row r="5" spans="1:3" s="6" customFormat="1" x14ac:dyDescent="0.25">
      <c r="A5" s="19" t="s">
        <v>34</v>
      </c>
      <c r="B5" s="19"/>
      <c r="C5" s="19"/>
    </row>
    <row r="6" spans="1:3" s="6" customFormat="1" x14ac:dyDescent="0.25">
      <c r="A6" s="20" t="s">
        <v>35</v>
      </c>
      <c r="B6" s="20"/>
      <c r="C6" s="20"/>
    </row>
    <row r="7" spans="1:3" x14ac:dyDescent="0.25">
      <c r="A7" s="2"/>
      <c r="B7" s="2"/>
      <c r="C7" s="9"/>
    </row>
    <row r="8" spans="1:3" ht="51.75" customHeight="1" x14ac:dyDescent="0.25">
      <c r="A8" s="3" t="s">
        <v>36</v>
      </c>
      <c r="B8" s="17" t="s">
        <v>44</v>
      </c>
      <c r="C8" s="17"/>
    </row>
    <row r="9" spans="1:3" ht="66" x14ac:dyDescent="0.25">
      <c r="A9" s="3" t="s">
        <v>41</v>
      </c>
      <c r="B9" s="17" t="s">
        <v>45</v>
      </c>
      <c r="C9" s="17"/>
    </row>
    <row r="10" spans="1:3" ht="33" x14ac:dyDescent="0.25">
      <c r="A10" s="3" t="s">
        <v>42</v>
      </c>
      <c r="B10" s="17" t="s">
        <v>46</v>
      </c>
      <c r="C10" s="17"/>
    </row>
    <row r="11" spans="1:3" ht="33" x14ac:dyDescent="0.25">
      <c r="A11" s="3" t="s">
        <v>37</v>
      </c>
      <c r="B11" s="17" t="s">
        <v>47</v>
      </c>
      <c r="C11" s="17"/>
    </row>
    <row r="12" spans="1:3" ht="66" customHeight="1" x14ac:dyDescent="0.25">
      <c r="A12" s="21" t="s">
        <v>38</v>
      </c>
      <c r="B12" s="18" t="s">
        <v>48</v>
      </c>
      <c r="C12" s="18"/>
    </row>
    <row r="13" spans="1:3" ht="54" customHeight="1" x14ac:dyDescent="0.25">
      <c r="A13" s="21"/>
      <c r="B13" s="18" t="s">
        <v>49</v>
      </c>
      <c r="C13" s="18"/>
    </row>
    <row r="14" spans="1:3" ht="36.75" customHeight="1" x14ac:dyDescent="0.25">
      <c r="A14" s="21"/>
      <c r="B14" s="18" t="s">
        <v>50</v>
      </c>
      <c r="C14" s="18"/>
    </row>
    <row r="15" spans="1:3" ht="52.5" customHeight="1" x14ac:dyDescent="0.25">
      <c r="A15" s="17" t="s">
        <v>1</v>
      </c>
      <c r="B15" s="18" t="s">
        <v>51</v>
      </c>
      <c r="C15" s="18"/>
    </row>
    <row r="16" spans="1:3" ht="86.25" customHeight="1" x14ac:dyDescent="0.25">
      <c r="A16" s="17"/>
      <c r="B16" s="18" t="s">
        <v>52</v>
      </c>
      <c r="C16" s="18"/>
    </row>
    <row r="17" spans="1:3" ht="35.25" customHeight="1" x14ac:dyDescent="0.25">
      <c r="A17" s="17"/>
      <c r="B17" s="13" t="s">
        <v>53</v>
      </c>
      <c r="C17" s="14"/>
    </row>
    <row r="18" spans="1:3" ht="51.75" customHeight="1" x14ac:dyDescent="0.25">
      <c r="A18" s="17"/>
      <c r="B18" s="13" t="s">
        <v>54</v>
      </c>
      <c r="C18" s="14"/>
    </row>
    <row r="19" spans="1:3" x14ac:dyDescent="0.25">
      <c r="A19" s="17"/>
      <c r="B19" s="18" t="s">
        <v>55</v>
      </c>
      <c r="C19" s="18"/>
    </row>
    <row r="20" spans="1:3" ht="33" x14ac:dyDescent="0.25">
      <c r="A20" s="3" t="s">
        <v>39</v>
      </c>
      <c r="B20" s="17" t="s">
        <v>0</v>
      </c>
      <c r="C20" s="17"/>
    </row>
    <row r="21" spans="1:3" ht="50.25" customHeight="1" x14ac:dyDescent="0.25">
      <c r="A21" s="17" t="s">
        <v>2</v>
      </c>
      <c r="B21" s="18" t="s">
        <v>56</v>
      </c>
      <c r="C21" s="18"/>
    </row>
    <row r="22" spans="1:3" ht="71.25" customHeight="1" x14ac:dyDescent="0.25">
      <c r="A22" s="17"/>
      <c r="B22" s="18" t="s">
        <v>57</v>
      </c>
      <c r="C22" s="18"/>
    </row>
    <row r="23" spans="1:3" ht="84.75" customHeight="1" x14ac:dyDescent="0.25">
      <c r="A23" s="17"/>
      <c r="B23" s="13" t="s">
        <v>58</v>
      </c>
      <c r="C23" s="14"/>
    </row>
    <row r="24" spans="1:3" ht="150" customHeight="1" x14ac:dyDescent="0.25">
      <c r="A24" s="17"/>
      <c r="B24" s="13" t="s">
        <v>59</v>
      </c>
      <c r="C24" s="14"/>
    </row>
    <row r="25" spans="1:3" ht="52.5" customHeight="1" x14ac:dyDescent="0.25">
      <c r="A25" s="17"/>
      <c r="B25" s="13" t="s">
        <v>60</v>
      </c>
      <c r="C25" s="14"/>
    </row>
    <row r="26" spans="1:3" ht="54.75" customHeight="1" x14ac:dyDescent="0.25">
      <c r="A26" s="17"/>
      <c r="B26" s="13" t="s">
        <v>61</v>
      </c>
      <c r="C26" s="14"/>
    </row>
    <row r="27" spans="1:3" ht="80.25" customHeight="1" x14ac:dyDescent="0.25">
      <c r="A27" s="17"/>
      <c r="B27" s="17" t="s">
        <v>62</v>
      </c>
      <c r="C27" s="17"/>
    </row>
    <row r="28" spans="1:3" ht="50.25" customHeight="1" x14ac:dyDescent="0.25">
      <c r="A28" s="17"/>
      <c r="B28" s="17" t="s">
        <v>63</v>
      </c>
      <c r="C28" s="17"/>
    </row>
    <row r="29" spans="1:3" ht="33" x14ac:dyDescent="0.25">
      <c r="A29" s="3" t="s">
        <v>3</v>
      </c>
      <c r="B29" s="17" t="s">
        <v>64</v>
      </c>
      <c r="C29" s="17"/>
    </row>
    <row r="30" spans="1:3" ht="82.5" x14ac:dyDescent="0.25">
      <c r="A30" s="23" t="s">
        <v>40</v>
      </c>
      <c r="B30" s="7" t="s">
        <v>43</v>
      </c>
      <c r="C30" s="10">
        <f>SUM(C31:C42)</f>
        <v>31212.916759999993</v>
      </c>
    </row>
    <row r="31" spans="1:3" x14ac:dyDescent="0.25">
      <c r="A31" s="24"/>
      <c r="B31" s="5" t="s">
        <v>4</v>
      </c>
      <c r="C31" s="11">
        <f t="shared" ref="C31:C40" si="0">C57+C70+C83+C96</f>
        <v>2661.7771600000001</v>
      </c>
    </row>
    <row r="32" spans="1:3" x14ac:dyDescent="0.25">
      <c r="A32" s="24"/>
      <c r="B32" s="5" t="s">
        <v>5</v>
      </c>
      <c r="C32" s="11">
        <f t="shared" si="0"/>
        <v>3427.9154599999997</v>
      </c>
    </row>
    <row r="33" spans="1:3" x14ac:dyDescent="0.25">
      <c r="A33" s="24"/>
      <c r="B33" s="5" t="s">
        <v>6</v>
      </c>
      <c r="C33" s="11">
        <f t="shared" si="0"/>
        <v>2733.77414</v>
      </c>
    </row>
    <row r="34" spans="1:3" x14ac:dyDescent="0.25">
      <c r="A34" s="24"/>
      <c r="B34" s="5" t="s">
        <v>7</v>
      </c>
      <c r="C34" s="11">
        <f t="shared" si="0"/>
        <v>2246</v>
      </c>
    </row>
    <row r="35" spans="1:3" x14ac:dyDescent="0.25">
      <c r="A35" s="24"/>
      <c r="B35" s="5" t="s">
        <v>8</v>
      </c>
      <c r="C35" s="11">
        <f t="shared" si="0"/>
        <v>2326</v>
      </c>
    </row>
    <row r="36" spans="1:3" x14ac:dyDescent="0.25">
      <c r="A36" s="24"/>
      <c r="B36" s="5" t="s">
        <v>9</v>
      </c>
      <c r="C36" s="11">
        <f t="shared" si="0"/>
        <v>2545.35</v>
      </c>
    </row>
    <row r="37" spans="1:3" x14ac:dyDescent="0.25">
      <c r="A37" s="24"/>
      <c r="B37" s="5" t="s">
        <v>10</v>
      </c>
      <c r="C37" s="11">
        <f t="shared" si="0"/>
        <v>2545.35</v>
      </c>
    </row>
    <row r="38" spans="1:3" x14ac:dyDescent="0.25">
      <c r="A38" s="24"/>
      <c r="B38" s="5" t="s">
        <v>11</v>
      </c>
      <c r="C38" s="11">
        <f t="shared" si="0"/>
        <v>2545.35</v>
      </c>
    </row>
    <row r="39" spans="1:3" x14ac:dyDescent="0.25">
      <c r="A39" s="24"/>
      <c r="B39" s="5" t="s">
        <v>12</v>
      </c>
      <c r="C39" s="11">
        <f t="shared" si="0"/>
        <v>2545.35</v>
      </c>
    </row>
    <row r="40" spans="1:3" x14ac:dyDescent="0.25">
      <c r="A40" s="24"/>
      <c r="B40" s="5" t="s">
        <v>13</v>
      </c>
      <c r="C40" s="11">
        <f t="shared" si="0"/>
        <v>2545.35</v>
      </c>
    </row>
    <row r="41" spans="1:3" x14ac:dyDescent="0.25">
      <c r="A41" s="24"/>
      <c r="B41" s="5" t="s">
        <v>14</v>
      </c>
      <c r="C41" s="11">
        <f>C80++C67+C93+C106</f>
        <v>2545.35</v>
      </c>
    </row>
    <row r="42" spans="1:3" x14ac:dyDescent="0.25">
      <c r="A42" s="24"/>
      <c r="B42" s="5" t="s">
        <v>16</v>
      </c>
      <c r="C42" s="11">
        <f>C68+C81+C94+C107</f>
        <v>2545.35</v>
      </c>
    </row>
    <row r="43" spans="1:3" x14ac:dyDescent="0.25">
      <c r="A43" s="24"/>
      <c r="B43" s="4" t="s">
        <v>15</v>
      </c>
      <c r="C43" s="10">
        <f>SUM(C44:C55)</f>
        <v>0</v>
      </c>
    </row>
    <row r="44" spans="1:3" x14ac:dyDescent="0.25">
      <c r="A44" s="24"/>
      <c r="B44" s="5" t="s">
        <v>4</v>
      </c>
      <c r="C44" s="11">
        <v>0</v>
      </c>
    </row>
    <row r="45" spans="1:3" x14ac:dyDescent="0.25">
      <c r="A45" s="24"/>
      <c r="B45" s="5" t="s">
        <v>5</v>
      </c>
      <c r="C45" s="11">
        <v>0</v>
      </c>
    </row>
    <row r="46" spans="1:3" x14ac:dyDescent="0.25">
      <c r="A46" s="24"/>
      <c r="B46" s="5" t="s">
        <v>6</v>
      </c>
      <c r="C46" s="11">
        <v>0</v>
      </c>
    </row>
    <row r="47" spans="1:3" x14ac:dyDescent="0.25">
      <c r="A47" s="24"/>
      <c r="B47" s="5" t="s">
        <v>7</v>
      </c>
      <c r="C47" s="11">
        <v>0</v>
      </c>
    </row>
    <row r="48" spans="1:3" x14ac:dyDescent="0.25">
      <c r="A48" s="24"/>
      <c r="B48" s="5" t="s">
        <v>8</v>
      </c>
      <c r="C48" s="11">
        <v>0</v>
      </c>
    </row>
    <row r="49" spans="1:3" x14ac:dyDescent="0.25">
      <c r="A49" s="24"/>
      <c r="B49" s="5" t="s">
        <v>9</v>
      </c>
      <c r="C49" s="11">
        <v>0</v>
      </c>
    </row>
    <row r="50" spans="1:3" x14ac:dyDescent="0.25">
      <c r="A50" s="24"/>
      <c r="B50" s="5" t="s">
        <v>10</v>
      </c>
      <c r="C50" s="11">
        <v>0</v>
      </c>
    </row>
    <row r="51" spans="1:3" x14ac:dyDescent="0.25">
      <c r="A51" s="24"/>
      <c r="B51" s="5" t="s">
        <v>11</v>
      </c>
      <c r="C51" s="11">
        <v>0</v>
      </c>
    </row>
    <row r="52" spans="1:3" x14ac:dyDescent="0.25">
      <c r="A52" s="24"/>
      <c r="B52" s="5" t="s">
        <v>12</v>
      </c>
      <c r="C52" s="11">
        <v>0</v>
      </c>
    </row>
    <row r="53" spans="1:3" x14ac:dyDescent="0.25">
      <c r="A53" s="24"/>
      <c r="B53" s="5" t="s">
        <v>13</v>
      </c>
      <c r="C53" s="11">
        <v>0</v>
      </c>
    </row>
    <row r="54" spans="1:3" x14ac:dyDescent="0.25">
      <c r="A54" s="24"/>
      <c r="B54" s="5" t="s">
        <v>14</v>
      </c>
      <c r="C54" s="11">
        <v>0</v>
      </c>
    </row>
    <row r="55" spans="1:3" x14ac:dyDescent="0.25">
      <c r="A55" s="24"/>
      <c r="B55" s="5" t="s">
        <v>16</v>
      </c>
      <c r="C55" s="11">
        <v>0</v>
      </c>
    </row>
    <row r="56" spans="1:3" ht="33" x14ac:dyDescent="0.25">
      <c r="A56" s="24"/>
      <c r="B56" s="4" t="s">
        <v>17</v>
      </c>
      <c r="C56" s="10">
        <f>SUM(C57:C67)</f>
        <v>182.97497000000001</v>
      </c>
    </row>
    <row r="57" spans="1:3" x14ac:dyDescent="0.25">
      <c r="A57" s="24"/>
      <c r="B57" s="5" t="s">
        <v>18</v>
      </c>
      <c r="C57" s="11">
        <f>'[1]Программные мероприятия'!$F$29</f>
        <v>51.034480000000002</v>
      </c>
    </row>
    <row r="58" spans="1:3" x14ac:dyDescent="0.25">
      <c r="A58" s="24"/>
      <c r="B58" s="5" t="s">
        <v>19</v>
      </c>
      <c r="C58" s="11">
        <f>'[1]Программные мероприятия'!$G$29</f>
        <v>51.478259999999999</v>
      </c>
    </row>
    <row r="59" spans="1:3" x14ac:dyDescent="0.25">
      <c r="A59" s="24"/>
      <c r="B59" s="5" t="s">
        <v>20</v>
      </c>
      <c r="C59" s="11">
        <f>'[1]Программные мероприятия'!$H$29</f>
        <v>26.63111</v>
      </c>
    </row>
    <row r="60" spans="1:3" x14ac:dyDescent="0.25">
      <c r="A60" s="24"/>
      <c r="B60" s="5" t="s">
        <v>21</v>
      </c>
      <c r="C60" s="11">
        <f>'[1]Программные мероприятия'!$I$29</f>
        <v>26.915559999999999</v>
      </c>
    </row>
    <row r="61" spans="1:3" x14ac:dyDescent="0.25">
      <c r="A61" s="24"/>
      <c r="B61" s="5" t="s">
        <v>22</v>
      </c>
      <c r="C61" s="11">
        <f>'[1]Программные мероприятия'!$J$29</f>
        <v>26.915559999999999</v>
      </c>
    </row>
    <row r="62" spans="1:3" x14ac:dyDescent="0.25">
      <c r="A62" s="24"/>
      <c r="B62" s="5" t="s">
        <v>23</v>
      </c>
      <c r="C62" s="11">
        <f>'[1]Программные мероприятия'!$K$29</f>
        <v>0</v>
      </c>
    </row>
    <row r="63" spans="1:3" x14ac:dyDescent="0.25">
      <c r="A63" s="24"/>
      <c r="B63" s="5" t="s">
        <v>24</v>
      </c>
      <c r="C63" s="11">
        <f>'[1]Программные мероприятия'!$L$29</f>
        <v>0</v>
      </c>
    </row>
    <row r="64" spans="1:3" x14ac:dyDescent="0.25">
      <c r="A64" s="24"/>
      <c r="B64" s="5" t="s">
        <v>25</v>
      </c>
      <c r="C64" s="11">
        <f>'[1]Программные мероприятия'!$M$29</f>
        <v>0</v>
      </c>
    </row>
    <row r="65" spans="1:3" x14ac:dyDescent="0.25">
      <c r="A65" s="24"/>
      <c r="B65" s="5" t="s">
        <v>26</v>
      </c>
      <c r="C65" s="11">
        <f>'[1]Программные мероприятия'!$N$29</f>
        <v>0</v>
      </c>
    </row>
    <row r="66" spans="1:3" x14ac:dyDescent="0.25">
      <c r="A66" s="24"/>
      <c r="B66" s="5" t="s">
        <v>27</v>
      </c>
      <c r="C66" s="11">
        <f>'[1]Программные мероприятия'!$O$29</f>
        <v>0</v>
      </c>
    </row>
    <row r="67" spans="1:3" x14ac:dyDescent="0.25">
      <c r="A67" s="24"/>
      <c r="B67" s="5" t="s">
        <v>28</v>
      </c>
      <c r="C67" s="11">
        <f>'[1]Программные мероприятия'!$P$29</f>
        <v>0</v>
      </c>
    </row>
    <row r="68" spans="1:3" x14ac:dyDescent="0.25">
      <c r="A68" s="24"/>
      <c r="B68" s="5" t="s">
        <v>29</v>
      </c>
      <c r="C68" s="11">
        <f>'[1]Программные мероприятия'!$Q$29</f>
        <v>0</v>
      </c>
    </row>
    <row r="69" spans="1:3" x14ac:dyDescent="0.25">
      <c r="A69" s="24"/>
      <c r="B69" s="4" t="s">
        <v>30</v>
      </c>
      <c r="C69" s="10">
        <f>SUM(C70:C81)</f>
        <v>0</v>
      </c>
    </row>
    <row r="70" spans="1:3" x14ac:dyDescent="0.25">
      <c r="A70" s="24"/>
      <c r="B70" s="5" t="s">
        <v>18</v>
      </c>
      <c r="C70" s="11">
        <v>0</v>
      </c>
    </row>
    <row r="71" spans="1:3" x14ac:dyDescent="0.25">
      <c r="A71" s="24"/>
      <c r="B71" s="5" t="s">
        <v>19</v>
      </c>
      <c r="C71" s="11">
        <v>0</v>
      </c>
    </row>
    <row r="72" spans="1:3" x14ac:dyDescent="0.25">
      <c r="A72" s="24"/>
      <c r="B72" s="5" t="s">
        <v>20</v>
      </c>
      <c r="C72" s="11">
        <v>0</v>
      </c>
    </row>
    <row r="73" spans="1:3" x14ac:dyDescent="0.25">
      <c r="A73" s="24"/>
      <c r="B73" s="5" t="s">
        <v>21</v>
      </c>
      <c r="C73" s="11">
        <v>0</v>
      </c>
    </row>
    <row r="74" spans="1:3" x14ac:dyDescent="0.25">
      <c r="A74" s="24"/>
      <c r="B74" s="5" t="s">
        <v>22</v>
      </c>
      <c r="C74" s="11">
        <v>0</v>
      </c>
    </row>
    <row r="75" spans="1:3" x14ac:dyDescent="0.25">
      <c r="A75" s="24"/>
      <c r="B75" s="5" t="s">
        <v>23</v>
      </c>
      <c r="C75" s="11">
        <v>0</v>
      </c>
    </row>
    <row r="76" spans="1:3" x14ac:dyDescent="0.25">
      <c r="A76" s="24"/>
      <c r="B76" s="5" t="s">
        <v>24</v>
      </c>
      <c r="C76" s="11">
        <v>0</v>
      </c>
    </row>
    <row r="77" spans="1:3" x14ac:dyDescent="0.25">
      <c r="A77" s="24"/>
      <c r="B77" s="5" t="s">
        <v>25</v>
      </c>
      <c r="C77" s="11">
        <v>0</v>
      </c>
    </row>
    <row r="78" spans="1:3" x14ac:dyDescent="0.25">
      <c r="A78" s="24"/>
      <c r="B78" s="5" t="s">
        <v>26</v>
      </c>
      <c r="C78" s="11">
        <v>0</v>
      </c>
    </row>
    <row r="79" spans="1:3" x14ac:dyDescent="0.25">
      <c r="A79" s="24"/>
      <c r="B79" s="5" t="s">
        <v>27</v>
      </c>
      <c r="C79" s="11">
        <v>0</v>
      </c>
    </row>
    <row r="80" spans="1:3" x14ac:dyDescent="0.25">
      <c r="A80" s="24"/>
      <c r="B80" s="5" t="s">
        <v>28</v>
      </c>
      <c r="C80" s="11">
        <v>0</v>
      </c>
    </row>
    <row r="81" spans="1:3" x14ac:dyDescent="0.25">
      <c r="A81" s="24"/>
      <c r="B81" s="5" t="s">
        <v>29</v>
      </c>
      <c r="C81" s="11">
        <v>0</v>
      </c>
    </row>
    <row r="82" spans="1:3" ht="33" x14ac:dyDescent="0.25">
      <c r="A82" s="24"/>
      <c r="B82" s="4" t="s">
        <v>31</v>
      </c>
      <c r="C82" s="10">
        <f>SUM(C83:C94)</f>
        <v>29182.49179</v>
      </c>
    </row>
    <row r="83" spans="1:3" x14ac:dyDescent="0.25">
      <c r="A83" s="24"/>
      <c r="B83" s="3" t="s">
        <v>18</v>
      </c>
      <c r="C83" s="11">
        <f>'[1]Программные мероприятия'!$F$31</f>
        <v>2610.7426800000003</v>
      </c>
    </row>
    <row r="84" spans="1:3" x14ac:dyDescent="0.25">
      <c r="A84" s="24"/>
      <c r="B84" s="3" t="s">
        <v>19</v>
      </c>
      <c r="C84" s="11">
        <f>'[1]Программные мероприятия'!$G$31</f>
        <v>3376.4371999999998</v>
      </c>
    </row>
    <row r="85" spans="1:3" x14ac:dyDescent="0.25">
      <c r="A85" s="24"/>
      <c r="B85" s="3" t="s">
        <v>20</v>
      </c>
      <c r="C85" s="11">
        <f>'[1]Программные мероприятия'!$H$31</f>
        <v>2657.1430300000002</v>
      </c>
    </row>
    <row r="86" spans="1:3" x14ac:dyDescent="0.25">
      <c r="A86" s="24"/>
      <c r="B86" s="3" t="s">
        <v>21</v>
      </c>
      <c r="C86" s="11">
        <f>'[1]Программные мероприятия'!$I$31</f>
        <v>2169.0844400000001</v>
      </c>
    </row>
    <row r="87" spans="1:3" x14ac:dyDescent="0.25">
      <c r="A87" s="24"/>
      <c r="B87" s="3" t="s">
        <v>22</v>
      </c>
      <c r="C87" s="11">
        <f>'[1]Программные мероприятия'!$J$31</f>
        <v>2269.0844400000001</v>
      </c>
    </row>
    <row r="88" spans="1:3" x14ac:dyDescent="0.25">
      <c r="A88" s="24"/>
      <c r="B88" s="3" t="s">
        <v>23</v>
      </c>
      <c r="C88" s="11">
        <f>'[1]Программные мероприятия'!$K$31</f>
        <v>2300</v>
      </c>
    </row>
    <row r="89" spans="1:3" x14ac:dyDescent="0.25">
      <c r="A89" s="24"/>
      <c r="B89" s="3" t="s">
        <v>24</v>
      </c>
      <c r="C89" s="11">
        <f>'[1]Программные мероприятия'!$L$31</f>
        <v>2300</v>
      </c>
    </row>
    <row r="90" spans="1:3" x14ac:dyDescent="0.25">
      <c r="A90" s="24"/>
      <c r="B90" s="3" t="s">
        <v>25</v>
      </c>
      <c r="C90" s="11">
        <f>'[1]Программные мероприятия'!$M$31</f>
        <v>2300</v>
      </c>
    </row>
    <row r="91" spans="1:3" x14ac:dyDescent="0.25">
      <c r="A91" s="24"/>
      <c r="B91" s="3" t="s">
        <v>26</v>
      </c>
      <c r="C91" s="11">
        <f>'[1]Программные мероприятия'!$N$31</f>
        <v>2300</v>
      </c>
    </row>
    <row r="92" spans="1:3" x14ac:dyDescent="0.25">
      <c r="A92" s="24"/>
      <c r="B92" s="3" t="s">
        <v>27</v>
      </c>
      <c r="C92" s="11">
        <f>'[1]Программные мероприятия'!$O$31</f>
        <v>2300</v>
      </c>
    </row>
    <row r="93" spans="1:3" x14ac:dyDescent="0.25">
      <c r="A93" s="24"/>
      <c r="B93" s="3" t="s">
        <v>28</v>
      </c>
      <c r="C93" s="11">
        <f>'[1]Программные мероприятия'!$P$31</f>
        <v>2300</v>
      </c>
    </row>
    <row r="94" spans="1:3" x14ac:dyDescent="0.25">
      <c r="A94" s="24"/>
      <c r="B94" s="3" t="s">
        <v>29</v>
      </c>
      <c r="C94" s="11">
        <f>'[1]Программные мероприятия'!$Q$31</f>
        <v>2300</v>
      </c>
    </row>
    <row r="95" spans="1:3" x14ac:dyDescent="0.25">
      <c r="A95" s="24"/>
      <c r="B95" s="4" t="s">
        <v>32</v>
      </c>
      <c r="C95" s="10">
        <f>SUM(C96:C107)</f>
        <v>1847.4499999999998</v>
      </c>
    </row>
    <row r="96" spans="1:3" x14ac:dyDescent="0.25">
      <c r="A96" s="24"/>
      <c r="B96" s="3" t="s">
        <v>18</v>
      </c>
      <c r="C96" s="11">
        <f>'[1]Программные мероприятия'!$F$32</f>
        <v>0</v>
      </c>
    </row>
    <row r="97" spans="1:3" x14ac:dyDescent="0.25">
      <c r="A97" s="24"/>
      <c r="B97" s="3" t="s">
        <v>19</v>
      </c>
      <c r="C97" s="11">
        <f>'[1]Программные мероприятия'!$G$32</f>
        <v>0</v>
      </c>
    </row>
    <row r="98" spans="1:3" x14ac:dyDescent="0.25">
      <c r="A98" s="24"/>
      <c r="B98" s="3" t="s">
        <v>20</v>
      </c>
      <c r="C98" s="11">
        <f>'[1]Программные мероприятия'!$H$32</f>
        <v>50</v>
      </c>
    </row>
    <row r="99" spans="1:3" x14ac:dyDescent="0.25">
      <c r="A99" s="24"/>
      <c r="B99" s="3" t="s">
        <v>21</v>
      </c>
      <c r="C99" s="11">
        <f>'[1]Программные мероприятия'!$I$32</f>
        <v>50</v>
      </c>
    </row>
    <row r="100" spans="1:3" x14ac:dyDescent="0.25">
      <c r="A100" s="24"/>
      <c r="B100" s="3" t="s">
        <v>22</v>
      </c>
      <c r="C100" s="11">
        <f>'[1]Программные мероприятия'!$J$32</f>
        <v>30</v>
      </c>
    </row>
    <row r="101" spans="1:3" x14ac:dyDescent="0.25">
      <c r="A101" s="24"/>
      <c r="B101" s="3" t="s">
        <v>23</v>
      </c>
      <c r="C101" s="11">
        <f>'[1]Программные мероприятия'!$K$32</f>
        <v>245.35</v>
      </c>
    </row>
    <row r="102" spans="1:3" x14ac:dyDescent="0.25">
      <c r="A102" s="24"/>
      <c r="B102" s="3" t="s">
        <v>24</v>
      </c>
      <c r="C102" s="11">
        <f>'[1]Программные мероприятия'!$L$32</f>
        <v>245.35</v>
      </c>
    </row>
    <row r="103" spans="1:3" x14ac:dyDescent="0.25">
      <c r="A103" s="24"/>
      <c r="B103" s="3" t="s">
        <v>25</v>
      </c>
      <c r="C103" s="11">
        <f>'[1]Программные мероприятия'!$M$32</f>
        <v>245.35</v>
      </c>
    </row>
    <row r="104" spans="1:3" x14ac:dyDescent="0.25">
      <c r="A104" s="24"/>
      <c r="B104" s="3" t="s">
        <v>26</v>
      </c>
      <c r="C104" s="11">
        <f>'[1]Программные мероприятия'!$N$32</f>
        <v>245.35</v>
      </c>
    </row>
    <row r="105" spans="1:3" x14ac:dyDescent="0.25">
      <c r="A105" s="24"/>
      <c r="B105" s="3" t="s">
        <v>27</v>
      </c>
      <c r="C105" s="11">
        <f>'[1]Программные мероприятия'!$O$32</f>
        <v>245.35</v>
      </c>
    </row>
    <row r="106" spans="1:3" x14ac:dyDescent="0.25">
      <c r="A106" s="24"/>
      <c r="B106" s="3" t="s">
        <v>28</v>
      </c>
      <c r="C106" s="11">
        <f>'[1]Программные мероприятия'!$P$32</f>
        <v>245.35</v>
      </c>
    </row>
    <row r="107" spans="1:3" x14ac:dyDescent="0.25">
      <c r="A107" s="25"/>
      <c r="B107" s="3" t="s">
        <v>29</v>
      </c>
      <c r="C107" s="11">
        <f>'[1]Программные мероприятия'!$Q$32</f>
        <v>245.35</v>
      </c>
    </row>
    <row r="108" spans="1:3" x14ac:dyDescent="0.25">
      <c r="A108" s="22" t="s">
        <v>33</v>
      </c>
      <c r="B108" s="22"/>
      <c r="C108" s="22"/>
    </row>
  </sheetData>
  <mergeCells count="32">
    <mergeCell ref="A108:C108"/>
    <mergeCell ref="B29:C29"/>
    <mergeCell ref="B15:C15"/>
    <mergeCell ref="B16:C16"/>
    <mergeCell ref="B19:C19"/>
    <mergeCell ref="B23:C23"/>
    <mergeCell ref="B24:C24"/>
    <mergeCell ref="A30:A107"/>
    <mergeCell ref="B20:C20"/>
    <mergeCell ref="A21:A28"/>
    <mergeCell ref="B21:C21"/>
    <mergeCell ref="B22:C22"/>
    <mergeCell ref="B27:C27"/>
    <mergeCell ref="B28:C28"/>
    <mergeCell ref="B25:C25"/>
    <mergeCell ref="B26:C26"/>
    <mergeCell ref="B17:C17"/>
    <mergeCell ref="B18:C18"/>
    <mergeCell ref="B2:C2"/>
    <mergeCell ref="B3:C3"/>
    <mergeCell ref="B4:C4"/>
    <mergeCell ref="B8:C8"/>
    <mergeCell ref="B9:C9"/>
    <mergeCell ref="B10:C10"/>
    <mergeCell ref="B11:C11"/>
    <mergeCell ref="B12:C12"/>
    <mergeCell ref="A5:C5"/>
    <mergeCell ref="A6:C6"/>
    <mergeCell ref="A12:A14"/>
    <mergeCell ref="B13:C13"/>
    <mergeCell ref="B14:C14"/>
    <mergeCell ref="A15:A19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2021-03-09T12:19:08Z</dcterms:modified>
</cp:coreProperties>
</file>