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33" i="1" l="1"/>
  <c r="E21" i="1" l="1"/>
  <c r="E18" i="1"/>
  <c r="E41" i="1" l="1"/>
  <c r="E42" i="1"/>
  <c r="E11" i="1" l="1"/>
  <c r="E12" i="1"/>
  <c r="D13" i="1"/>
  <c r="D16" i="1" s="1"/>
  <c r="E16" i="1" s="1"/>
  <c r="D14" i="1"/>
  <c r="E14" i="1" s="1"/>
  <c r="D15" i="1"/>
  <c r="E15" i="1" s="1"/>
  <c r="C16" i="1"/>
  <c r="C15" i="1"/>
  <c r="C14" i="1"/>
  <c r="C13" i="1"/>
  <c r="E13" i="1" l="1"/>
  <c r="E43" i="1"/>
  <c r="E44" i="1"/>
  <c r="E57" i="1" l="1"/>
  <c r="E52" i="1"/>
  <c r="E37" i="1"/>
  <c r="E36" i="1"/>
  <c r="E30" i="1"/>
  <c r="E27" i="1"/>
  <c r="E24" i="1"/>
  <c r="E10" i="1"/>
</calcChain>
</file>

<file path=xl/sharedStrings.xml><?xml version="1.0" encoding="utf-8"?>
<sst xmlns="http://schemas.openxmlformats.org/spreadsheetml/2006/main" count="95" uniqueCount="73">
  <si>
    <t>Приложение</t>
  </si>
  <si>
    <t xml:space="preserve">к распоряжению Администрации городского поселения Пойковский </t>
  </si>
  <si>
    <t>Наименование показателя</t>
  </si>
  <si>
    <t>Единицы измерения</t>
  </si>
  <si>
    <t>Отчет</t>
  </si>
  <si>
    <t>Темп роста (снижения) 2018/2017, %</t>
  </si>
  <si>
    <t>1.Демографическая ситуация</t>
  </si>
  <si>
    <t>1.1.Численность населения (среднегодовая)*</t>
  </si>
  <si>
    <t>тыс.человек</t>
  </si>
  <si>
    <t>Число родившихся</t>
  </si>
  <si>
    <t>человек</t>
  </si>
  <si>
    <t>Число умерших</t>
  </si>
  <si>
    <t>Естественный прирост</t>
  </si>
  <si>
    <t>Общий коэфициент рождаемости</t>
  </si>
  <si>
    <t>промилле</t>
  </si>
  <si>
    <t>Общий коэфициент смертности</t>
  </si>
  <si>
    <t>Общий коэфициент естественного прироста</t>
  </si>
  <si>
    <t>1.2.Число прибывших</t>
  </si>
  <si>
    <t>Миграция: Всего</t>
  </si>
  <si>
    <t>1.3.Число выбывших</t>
  </si>
  <si>
    <t>Миграционный прирост: Всего</t>
  </si>
  <si>
    <t>2. Отгружено товаров и услуг</t>
  </si>
  <si>
    <t>2.1. Сельское хозяйство</t>
  </si>
  <si>
    <t>Реализовано сельскохозяйственной продукции (без учета населения)</t>
  </si>
  <si>
    <t>тыс. рублей</t>
  </si>
  <si>
    <t xml:space="preserve">Индекс продукции сельского хозяйства </t>
  </si>
  <si>
    <t>% к предыдущему году</t>
  </si>
  <si>
    <t>х</t>
  </si>
  <si>
    <t>2.2. Строительство и инвестиции</t>
  </si>
  <si>
    <t>Объем инвестиций (в основной капитал) муниципальных учреждений за счет всех источников финансирования</t>
  </si>
  <si>
    <t>Индекс физического объема инвестиций в основной капита</t>
  </si>
  <si>
    <t>2.3. Транспорт и связь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</si>
  <si>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</si>
  <si>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</t>
  </si>
  <si>
    <t>3. Рынок товаров и услуг</t>
  </si>
  <si>
    <t>3.1. Торговля и общественное питание</t>
  </si>
  <si>
    <t>4.1. Доходы-расходы муниципального образования</t>
  </si>
  <si>
    <t>Доходы бюджета муниципального образования - всего</t>
  </si>
  <si>
    <t>Расходы бюджета муниципального образования - всего</t>
  </si>
  <si>
    <t xml:space="preserve">Дефицит (-), профицит (+) бюджета 
</t>
  </si>
  <si>
    <t>5. Жилищный фонд</t>
  </si>
  <si>
    <t>5.1. Общая полощадь земли</t>
  </si>
  <si>
    <t>Общая площадь жилищного фонда</t>
  </si>
  <si>
    <t>тыс.м2</t>
  </si>
  <si>
    <t>Общая площадь муниципального жилищного фонда</t>
  </si>
  <si>
    <t>м2</t>
  </si>
  <si>
    <t>Доходы, полученные от продажи земельных участков</t>
  </si>
  <si>
    <t xml:space="preserve">Доходы, полученные от арендной платы за землю
 </t>
  </si>
  <si>
    <t>6. Отрасли социальной сферы</t>
  </si>
  <si>
    <t>6.1. Культура</t>
  </si>
  <si>
    <t>Учреждения культурно-досугового типа</t>
  </si>
  <si>
    <t>единиц</t>
  </si>
  <si>
    <t>6.2. Физическая культура и спорт</t>
  </si>
  <si>
    <t>Учреждения физическо культуры и спорта</t>
  </si>
  <si>
    <t>7. Труд и занятость</t>
  </si>
  <si>
    <t>7.1. Численность работников</t>
  </si>
  <si>
    <t>Среднесписочная численность работников муниципальных учреждений организаций (без внешних совместителей)</t>
  </si>
  <si>
    <t>тыс. человек</t>
  </si>
  <si>
    <t xml:space="preserve">Уровень зарегистрированной безработицы </t>
  </si>
  <si>
    <t>%</t>
  </si>
  <si>
    <t>Численность безработных, зарегистрированных в службе занятости (на конец года)</t>
  </si>
  <si>
    <t>8. Уровень жизни населения</t>
  </si>
  <si>
    <t>8.1. Оплата труда</t>
  </si>
  <si>
    <t>Распределение фонда оплаты труда государственных и муниципальных учреждений</t>
  </si>
  <si>
    <t>тыс.рублей</t>
  </si>
  <si>
    <t>* численность указана на начало года</t>
  </si>
  <si>
    <t>Основные показатели итогов социально-экономического развития
муниципального образования городское поселение Пойковский за январь-июнь 2018 года</t>
  </si>
  <si>
    <t>январь-июнь 2017</t>
  </si>
  <si>
    <t>январь-июнь 2018</t>
  </si>
  <si>
    <t>Юридические лица, осуществляющие деятельность торговли и общественного питания</t>
  </si>
  <si>
    <t>Миграция: Всего**</t>
  </si>
  <si>
    <t xml:space="preserve">** предоставляется миграционной службой </t>
  </si>
  <si>
    <r>
      <rPr>
        <sz val="13"/>
        <rFont val="Arial"/>
        <family val="2"/>
        <charset val="204"/>
      </rPr>
      <t xml:space="preserve">от </t>
    </r>
    <r>
      <rPr>
        <u/>
        <sz val="13"/>
        <rFont val="Arial"/>
        <family val="2"/>
        <charset val="204"/>
      </rPr>
      <t xml:space="preserve">   27.12.2018           </t>
    </r>
    <r>
      <rPr>
        <sz val="13"/>
        <rFont val="Arial"/>
        <family val="2"/>
        <charset val="204"/>
      </rPr>
      <t xml:space="preserve">   №</t>
    </r>
    <r>
      <rPr>
        <u/>
        <sz val="13"/>
        <rFont val="Arial"/>
        <family val="2"/>
        <charset val="204"/>
      </rPr>
      <t xml:space="preserve">  871-р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</si>
</sst>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u/>
      <sz val="13"/>
      <name val="Arial"/>
      <family val="2"/>
      <charset val="204"/>
    </font>
    <font>
      <b/>
      <sz val="13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0" fontId="1" fillId="2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165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1" applyFont="1" applyFill="1" applyBorder="1" applyAlignment="1" applyProtection="1">
      <alignment horizontal="left" vertical="center" wrapText="1"/>
    </xf>
    <xf numFmtId="0" fontId="1" fillId="2" borderId="4" xfId="1" applyFont="1" applyFill="1" applyBorder="1" applyAlignment="1" applyProtection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1" applyFont="1" applyFill="1" applyBorder="1" applyAlignment="1" applyProtection="1">
      <alignment horizontal="left" vertical="center" wrapText="1"/>
    </xf>
    <xf numFmtId="0" fontId="3" fillId="2" borderId="3" xfId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horizontal="left" vertical="center" wrapText="1"/>
    </xf>
    <xf numFmtId="0" fontId="3" fillId="2" borderId="3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tabSelected="1" zoomScale="80" zoomScaleNormal="80" workbookViewId="0">
      <selection activeCell="A5" sqref="A5:E5"/>
    </sheetView>
  </sheetViews>
  <sheetFormatPr defaultRowHeight="15" x14ac:dyDescent="0.25"/>
  <cols>
    <col min="1" max="1" width="60.140625" customWidth="1"/>
    <col min="2" max="2" width="18.5703125" customWidth="1"/>
    <col min="3" max="3" width="14.42578125" customWidth="1"/>
    <col min="4" max="4" width="15.140625" customWidth="1"/>
    <col min="5" max="5" width="31.28515625" customWidth="1"/>
  </cols>
  <sheetData>
    <row r="1" spans="1:5" ht="21.75" customHeight="1" x14ac:dyDescent="0.25">
      <c r="A1" s="1"/>
      <c r="B1" s="1"/>
      <c r="C1" s="2"/>
      <c r="D1" s="33" t="s">
        <v>0</v>
      </c>
      <c r="E1" s="33"/>
    </row>
    <row r="2" spans="1:5" ht="32.25" customHeight="1" x14ac:dyDescent="0.25">
      <c r="A2" s="1"/>
      <c r="B2" s="1"/>
      <c r="C2" s="3"/>
      <c r="D2" s="33" t="s">
        <v>1</v>
      </c>
      <c r="E2" s="33"/>
    </row>
    <row r="3" spans="1:5" ht="16.5" x14ac:dyDescent="0.25">
      <c r="A3" s="1"/>
      <c r="B3" s="1"/>
      <c r="C3" s="3"/>
      <c r="D3" s="34" t="s">
        <v>72</v>
      </c>
      <c r="E3" s="34"/>
    </row>
    <row r="4" spans="1:5" ht="16.5" x14ac:dyDescent="0.25">
      <c r="A4" s="1"/>
      <c r="B4" s="1"/>
      <c r="C4" s="3"/>
      <c r="D4" s="20"/>
      <c r="E4" s="20"/>
    </row>
    <row r="5" spans="1:5" ht="45.75" customHeight="1" x14ac:dyDescent="0.25">
      <c r="A5" s="35" t="s">
        <v>66</v>
      </c>
      <c r="B5" s="35"/>
      <c r="C5" s="35"/>
      <c r="D5" s="35"/>
      <c r="E5" s="35"/>
    </row>
    <row r="6" spans="1:5" ht="1.5" customHeight="1" x14ac:dyDescent="0.25">
      <c r="A6" s="4"/>
      <c r="B6" s="4"/>
      <c r="C6" s="5"/>
      <c r="D6" s="5"/>
      <c r="E6" s="4"/>
    </row>
    <row r="7" spans="1:5" ht="16.5" x14ac:dyDescent="0.25">
      <c r="A7" s="27" t="s">
        <v>2</v>
      </c>
      <c r="B7" s="27" t="s">
        <v>3</v>
      </c>
      <c r="C7" s="36" t="s">
        <v>4</v>
      </c>
      <c r="D7" s="37"/>
      <c r="E7" s="27" t="s">
        <v>5</v>
      </c>
    </row>
    <row r="8" spans="1:5" ht="35.25" customHeight="1" x14ac:dyDescent="0.25">
      <c r="A8" s="28"/>
      <c r="B8" s="28"/>
      <c r="C8" s="6" t="s">
        <v>67</v>
      </c>
      <c r="D8" s="6" t="s">
        <v>68</v>
      </c>
      <c r="E8" s="28"/>
    </row>
    <row r="9" spans="1:5" ht="17.25" customHeight="1" x14ac:dyDescent="0.25">
      <c r="A9" s="11" t="s">
        <v>6</v>
      </c>
      <c r="B9" s="7"/>
      <c r="C9" s="6"/>
      <c r="D9" s="6"/>
      <c r="E9" s="7"/>
    </row>
    <row r="10" spans="1:5" ht="42" customHeight="1" x14ac:dyDescent="0.25">
      <c r="A10" s="11" t="s">
        <v>7</v>
      </c>
      <c r="B10" s="7" t="s">
        <v>8</v>
      </c>
      <c r="C10" s="12">
        <v>26436</v>
      </c>
      <c r="D10" s="12">
        <v>26364</v>
      </c>
      <c r="E10" s="8">
        <f>D10/C10*100</f>
        <v>99.72764412165229</v>
      </c>
    </row>
    <row r="11" spans="1:5" ht="18.75" customHeight="1" x14ac:dyDescent="0.25">
      <c r="A11" s="13" t="s">
        <v>9</v>
      </c>
      <c r="B11" s="7" t="s">
        <v>10</v>
      </c>
      <c r="C11" s="12">
        <v>62</v>
      </c>
      <c r="D11" s="12">
        <v>63</v>
      </c>
      <c r="E11" s="8">
        <f t="shared" ref="E11:E16" si="0">D11/C11*100</f>
        <v>101.61290322580645</v>
      </c>
    </row>
    <row r="12" spans="1:5" ht="18" customHeight="1" x14ac:dyDescent="0.25">
      <c r="A12" s="13" t="s">
        <v>11</v>
      </c>
      <c r="B12" s="7" t="s">
        <v>10</v>
      </c>
      <c r="C12" s="12">
        <v>15</v>
      </c>
      <c r="D12" s="12">
        <v>17</v>
      </c>
      <c r="E12" s="8">
        <f t="shared" si="0"/>
        <v>113.33333333333333</v>
      </c>
    </row>
    <row r="13" spans="1:5" ht="21.75" customHeight="1" x14ac:dyDescent="0.25">
      <c r="A13" s="13" t="s">
        <v>12</v>
      </c>
      <c r="B13" s="7" t="s">
        <v>10</v>
      </c>
      <c r="C13" s="12">
        <f>C11-C12</f>
        <v>47</v>
      </c>
      <c r="D13" s="12">
        <f>D11-D12</f>
        <v>46</v>
      </c>
      <c r="E13" s="8">
        <f t="shared" si="0"/>
        <v>97.872340425531917</v>
      </c>
    </row>
    <row r="14" spans="1:5" ht="17.25" customHeight="1" x14ac:dyDescent="0.25">
      <c r="A14" s="13" t="s">
        <v>13</v>
      </c>
      <c r="B14" s="7" t="s">
        <v>14</v>
      </c>
      <c r="C14" s="14">
        <f>C11/C10*1000</f>
        <v>2.3452867302163716</v>
      </c>
      <c r="D14" s="14">
        <f>D11/D10*1000</f>
        <v>2.3896222121074193</v>
      </c>
      <c r="E14" s="8">
        <f t="shared" si="0"/>
        <v>101.89040774076086</v>
      </c>
    </row>
    <row r="15" spans="1:5" ht="18" customHeight="1" x14ac:dyDescent="0.25">
      <c r="A15" s="13" t="s">
        <v>15</v>
      </c>
      <c r="B15" s="7" t="s">
        <v>14</v>
      </c>
      <c r="C15" s="12">
        <f>C12/C10*1000</f>
        <v>0.56740807989105768</v>
      </c>
      <c r="D15" s="12">
        <f>D12/D10*1000</f>
        <v>0.64481869215597021</v>
      </c>
      <c r="E15" s="8">
        <f t="shared" si="0"/>
        <v>113.64284630556818</v>
      </c>
    </row>
    <row r="16" spans="1:5" ht="15.75" customHeight="1" x14ac:dyDescent="0.25">
      <c r="A16" s="13" t="s">
        <v>16</v>
      </c>
      <c r="B16" s="7" t="s">
        <v>14</v>
      </c>
      <c r="C16" s="12">
        <f>C13/C10*1000</f>
        <v>1.7778786503253139</v>
      </c>
      <c r="D16" s="12">
        <f>D13/D10*1000</f>
        <v>1.7448035199514489</v>
      </c>
      <c r="E16" s="8">
        <f t="shared" si="0"/>
        <v>98.139629475396816</v>
      </c>
    </row>
    <row r="17" spans="1:5" ht="17.25" customHeight="1" x14ac:dyDescent="0.25">
      <c r="A17" s="11" t="s">
        <v>17</v>
      </c>
      <c r="B17" s="7"/>
      <c r="C17" s="12"/>
      <c r="D17" s="12"/>
      <c r="E17" s="8"/>
    </row>
    <row r="18" spans="1:5" ht="15" customHeight="1" x14ac:dyDescent="0.25">
      <c r="A18" s="13" t="s">
        <v>18</v>
      </c>
      <c r="B18" s="7" t="s">
        <v>10</v>
      </c>
      <c r="C18" s="12">
        <v>238</v>
      </c>
      <c r="D18" s="12">
        <v>167</v>
      </c>
      <c r="E18" s="8">
        <f>D18/C18*100</f>
        <v>70.168067226890756</v>
      </c>
    </row>
    <row r="19" spans="1:5" ht="15" customHeight="1" x14ac:dyDescent="0.25">
      <c r="A19" s="11" t="s">
        <v>19</v>
      </c>
      <c r="B19" s="7"/>
      <c r="C19" s="12"/>
      <c r="D19" s="12"/>
      <c r="E19" s="8"/>
    </row>
    <row r="20" spans="1:5" ht="17.25" customHeight="1" x14ac:dyDescent="0.25">
      <c r="A20" s="13" t="s">
        <v>70</v>
      </c>
      <c r="B20" s="7" t="s">
        <v>10</v>
      </c>
      <c r="C20" s="12"/>
      <c r="D20" s="12"/>
      <c r="E20" s="8"/>
    </row>
    <row r="21" spans="1:5" ht="19.5" customHeight="1" x14ac:dyDescent="0.25">
      <c r="A21" s="13" t="s">
        <v>20</v>
      </c>
      <c r="B21" s="7" t="s">
        <v>10</v>
      </c>
      <c r="C21" s="12">
        <v>238</v>
      </c>
      <c r="D21" s="12">
        <v>167</v>
      </c>
      <c r="E21" s="8">
        <f>D21/C21*100</f>
        <v>70.168067226890756</v>
      </c>
    </row>
    <row r="22" spans="1:5" ht="18.75" customHeight="1" x14ac:dyDescent="0.25">
      <c r="A22" s="11" t="s">
        <v>21</v>
      </c>
      <c r="B22" s="10"/>
      <c r="C22" s="8"/>
      <c r="D22" s="8"/>
      <c r="E22" s="8"/>
    </row>
    <row r="23" spans="1:5" ht="16.5" customHeight="1" x14ac:dyDescent="0.25">
      <c r="A23" s="11" t="s">
        <v>22</v>
      </c>
      <c r="B23" s="7"/>
      <c r="C23" s="8"/>
      <c r="D23" s="8"/>
      <c r="E23" s="8"/>
    </row>
    <row r="24" spans="1:5" ht="37.5" customHeight="1" x14ac:dyDescent="0.25">
      <c r="A24" s="13" t="s">
        <v>23</v>
      </c>
      <c r="B24" s="7" t="s">
        <v>24</v>
      </c>
      <c r="C24" s="8">
        <v>23781</v>
      </c>
      <c r="D24" s="8">
        <v>22762.6</v>
      </c>
      <c r="E24" s="8">
        <f>D24/C24*100</f>
        <v>95.717589672427565</v>
      </c>
    </row>
    <row r="25" spans="1:5" ht="48.75" customHeight="1" x14ac:dyDescent="0.25">
      <c r="A25" s="13" t="s">
        <v>25</v>
      </c>
      <c r="B25" s="7" t="s">
        <v>26</v>
      </c>
      <c r="C25" s="8">
        <v>100.8</v>
      </c>
      <c r="D25" s="8">
        <v>95.7</v>
      </c>
      <c r="E25" s="8" t="s">
        <v>27</v>
      </c>
    </row>
    <row r="26" spans="1:5" ht="19.5" customHeight="1" x14ac:dyDescent="0.25">
      <c r="A26" s="11" t="s">
        <v>28</v>
      </c>
      <c r="B26" s="7"/>
      <c r="C26" s="8"/>
      <c r="D26" s="8"/>
      <c r="E26" s="8"/>
    </row>
    <row r="27" spans="1:5" ht="60" customHeight="1" x14ac:dyDescent="0.25">
      <c r="A27" s="13" t="s">
        <v>29</v>
      </c>
      <c r="B27" s="7" t="s">
        <v>24</v>
      </c>
      <c r="C27" s="8">
        <v>417900</v>
      </c>
      <c r="D27" s="8">
        <v>436706</v>
      </c>
      <c r="E27" s="8">
        <f>D27/C27*100</f>
        <v>104.50011964584829</v>
      </c>
    </row>
    <row r="28" spans="1:5" ht="54" customHeight="1" x14ac:dyDescent="0.25">
      <c r="A28" s="15" t="s">
        <v>30</v>
      </c>
      <c r="B28" s="7" t="s">
        <v>26</v>
      </c>
      <c r="C28" s="8">
        <v>116</v>
      </c>
      <c r="D28" s="8">
        <v>107.7</v>
      </c>
      <c r="E28" s="8" t="s">
        <v>27</v>
      </c>
    </row>
    <row r="29" spans="1:5" ht="20.25" customHeight="1" x14ac:dyDescent="0.25">
      <c r="A29" s="23" t="s">
        <v>31</v>
      </c>
      <c r="B29" s="24"/>
      <c r="C29" s="8"/>
      <c r="D29" s="8"/>
      <c r="E29" s="8"/>
    </row>
    <row r="30" spans="1:5" ht="74.25" customHeight="1" x14ac:dyDescent="0.25">
      <c r="A30" s="16" t="s">
        <v>32</v>
      </c>
      <c r="B30" s="17" t="s">
        <v>33</v>
      </c>
      <c r="C30" s="8">
        <v>45.9</v>
      </c>
      <c r="D30" s="8">
        <v>45.9</v>
      </c>
      <c r="E30" s="8">
        <f>D30/C30*100</f>
        <v>100</v>
      </c>
    </row>
    <row r="31" spans="1:5" ht="22.5" customHeight="1" x14ac:dyDescent="0.25">
      <c r="A31" s="11" t="s">
        <v>34</v>
      </c>
      <c r="B31" s="7"/>
      <c r="C31" s="8"/>
      <c r="D31" s="8"/>
      <c r="E31" s="8"/>
    </row>
    <row r="32" spans="1:5" ht="20.25" customHeight="1" x14ac:dyDescent="0.25">
      <c r="A32" s="11" t="s">
        <v>35</v>
      </c>
      <c r="B32" s="7"/>
      <c r="C32" s="8"/>
      <c r="D32" s="8"/>
      <c r="E32" s="8"/>
    </row>
    <row r="33" spans="1:5" ht="17.25" customHeight="1" x14ac:dyDescent="0.25">
      <c r="A33" s="29" t="s">
        <v>69</v>
      </c>
      <c r="B33" s="27" t="s">
        <v>51</v>
      </c>
      <c r="C33" s="31">
        <v>73</v>
      </c>
      <c r="D33" s="31">
        <v>73</v>
      </c>
      <c r="E33" s="31">
        <f>D33/C33*100</f>
        <v>100</v>
      </c>
    </row>
    <row r="34" spans="1:5" ht="35.25" customHeight="1" x14ac:dyDescent="0.25">
      <c r="A34" s="30"/>
      <c r="B34" s="28"/>
      <c r="C34" s="32"/>
      <c r="D34" s="32"/>
      <c r="E34" s="32"/>
    </row>
    <row r="35" spans="1:5" ht="18.75" customHeight="1" x14ac:dyDescent="0.25">
      <c r="A35" s="21" t="s">
        <v>36</v>
      </c>
      <c r="B35" s="22"/>
      <c r="C35" s="7"/>
      <c r="D35" s="7"/>
      <c r="E35" s="7"/>
    </row>
    <row r="36" spans="1:5" ht="41.25" customHeight="1" x14ac:dyDescent="0.25">
      <c r="A36" s="13" t="s">
        <v>37</v>
      </c>
      <c r="B36" s="7" t="s">
        <v>24</v>
      </c>
      <c r="C36" s="8">
        <v>207661</v>
      </c>
      <c r="D36" s="8">
        <v>208945.3</v>
      </c>
      <c r="E36" s="8">
        <f t="shared" ref="E36:E37" si="1">D36/C36*100</f>
        <v>100.61845989376917</v>
      </c>
    </row>
    <row r="37" spans="1:5" ht="44.25" customHeight="1" x14ac:dyDescent="0.25">
      <c r="A37" s="13" t="s">
        <v>38</v>
      </c>
      <c r="B37" s="7" t="s">
        <v>24</v>
      </c>
      <c r="C37" s="8">
        <v>177088</v>
      </c>
      <c r="D37" s="8">
        <v>178019.8</v>
      </c>
      <c r="E37" s="8">
        <f t="shared" si="1"/>
        <v>100.52617907481024</v>
      </c>
    </row>
    <row r="38" spans="1:5" ht="30.75" customHeight="1" x14ac:dyDescent="0.25">
      <c r="A38" s="13" t="s">
        <v>39</v>
      </c>
      <c r="B38" s="7" t="s">
        <v>24</v>
      </c>
      <c r="C38" s="8">
        <v>-30573.200000000001</v>
      </c>
      <c r="D38" s="8">
        <v>-30925.5</v>
      </c>
      <c r="E38" s="8" t="s">
        <v>27</v>
      </c>
    </row>
    <row r="39" spans="1:5" ht="21.75" customHeight="1" x14ac:dyDescent="0.25">
      <c r="A39" s="25" t="s">
        <v>40</v>
      </c>
      <c r="B39" s="26"/>
      <c r="C39" s="8"/>
      <c r="D39" s="8"/>
      <c r="E39" s="8"/>
    </row>
    <row r="40" spans="1:5" ht="21" customHeight="1" x14ac:dyDescent="0.25">
      <c r="A40" s="25" t="s">
        <v>41</v>
      </c>
      <c r="B40" s="26"/>
      <c r="C40" s="8"/>
      <c r="D40" s="8"/>
      <c r="E40" s="8"/>
    </row>
    <row r="41" spans="1:5" ht="30.75" customHeight="1" x14ac:dyDescent="0.25">
      <c r="A41" s="13" t="s">
        <v>42</v>
      </c>
      <c r="B41" s="7" t="s">
        <v>43</v>
      </c>
      <c r="C41" s="8">
        <v>365.5</v>
      </c>
      <c r="D41" s="8"/>
      <c r="E41" s="8">
        <f>D41/C41*100</f>
        <v>0</v>
      </c>
    </row>
    <row r="42" spans="1:5" ht="32.25" customHeight="1" x14ac:dyDescent="0.25">
      <c r="A42" s="13" t="s">
        <v>44</v>
      </c>
      <c r="B42" s="7" t="s">
        <v>45</v>
      </c>
      <c r="C42" s="8">
        <v>68</v>
      </c>
      <c r="D42" s="8">
        <v>68.8</v>
      </c>
      <c r="E42" s="8">
        <f>D42/C42*100</f>
        <v>101.17647058823529</v>
      </c>
    </row>
    <row r="43" spans="1:5" ht="41.25" customHeight="1" x14ac:dyDescent="0.25">
      <c r="A43" s="13" t="s">
        <v>46</v>
      </c>
      <c r="B43" s="7" t="s">
        <v>24</v>
      </c>
      <c r="C43" s="8">
        <v>312.5</v>
      </c>
      <c r="D43" s="8">
        <v>652.1</v>
      </c>
      <c r="E43" s="8">
        <f>D43/C43*100</f>
        <v>208.67200000000003</v>
      </c>
    </row>
    <row r="44" spans="1:5" ht="43.5" customHeight="1" x14ac:dyDescent="0.25">
      <c r="A44" s="13" t="s">
        <v>47</v>
      </c>
      <c r="B44" s="7" t="s">
        <v>24</v>
      </c>
      <c r="C44" s="8">
        <v>10341.5</v>
      </c>
      <c r="D44" s="8">
        <v>12510.6</v>
      </c>
      <c r="E44" s="8">
        <f>D44/C44*100</f>
        <v>120.97471353285307</v>
      </c>
    </row>
    <row r="45" spans="1:5" ht="16.5" x14ac:dyDescent="0.25">
      <c r="A45" s="25" t="s">
        <v>48</v>
      </c>
      <c r="B45" s="26"/>
      <c r="C45" s="8"/>
      <c r="D45" s="8"/>
      <c r="E45" s="8"/>
    </row>
    <row r="46" spans="1:5" ht="16.5" x14ac:dyDescent="0.25">
      <c r="A46" s="21" t="s">
        <v>49</v>
      </c>
      <c r="B46" s="22"/>
      <c r="C46" s="8"/>
      <c r="D46" s="8"/>
      <c r="E46" s="8"/>
    </row>
    <row r="47" spans="1:5" ht="33" customHeight="1" x14ac:dyDescent="0.25">
      <c r="A47" s="16" t="s">
        <v>50</v>
      </c>
      <c r="B47" s="17" t="s">
        <v>51</v>
      </c>
      <c r="C47" s="12">
        <v>1</v>
      </c>
      <c r="D47" s="12">
        <v>1</v>
      </c>
      <c r="E47" s="8" t="s">
        <v>27</v>
      </c>
    </row>
    <row r="48" spans="1:5" ht="16.5" x14ac:dyDescent="0.25">
      <c r="A48" s="23" t="s">
        <v>52</v>
      </c>
      <c r="B48" s="24"/>
      <c r="C48" s="8"/>
      <c r="D48" s="8"/>
      <c r="E48" s="8"/>
    </row>
    <row r="49" spans="1:5" ht="36" customHeight="1" x14ac:dyDescent="0.25">
      <c r="A49" s="16" t="s">
        <v>53</v>
      </c>
      <c r="B49" s="17" t="s">
        <v>51</v>
      </c>
      <c r="C49" s="12">
        <v>1</v>
      </c>
      <c r="D49" s="12">
        <v>1</v>
      </c>
      <c r="E49" s="8" t="s">
        <v>27</v>
      </c>
    </row>
    <row r="50" spans="1:5" ht="14.25" customHeight="1" x14ac:dyDescent="0.25">
      <c r="A50" s="11" t="s">
        <v>54</v>
      </c>
      <c r="B50" s="7"/>
      <c r="C50" s="8"/>
      <c r="D50" s="8"/>
      <c r="E50" s="8"/>
    </row>
    <row r="51" spans="1:5" ht="15.75" customHeight="1" x14ac:dyDescent="0.25">
      <c r="A51" s="11" t="s">
        <v>55</v>
      </c>
      <c r="B51" s="7"/>
      <c r="C51" s="8"/>
      <c r="D51" s="8"/>
      <c r="E51" s="8"/>
    </row>
    <row r="52" spans="1:5" ht="58.5" customHeight="1" x14ac:dyDescent="0.25">
      <c r="A52" s="13" t="s">
        <v>56</v>
      </c>
      <c r="B52" s="7" t="s">
        <v>57</v>
      </c>
      <c r="C52" s="12">
        <v>15050</v>
      </c>
      <c r="D52" s="12">
        <v>15043</v>
      </c>
      <c r="E52" s="14">
        <f>D52/C52*100</f>
        <v>99.95348837209302</v>
      </c>
    </row>
    <row r="53" spans="1:5" ht="24.75" customHeight="1" x14ac:dyDescent="0.25">
      <c r="A53" s="13" t="s">
        <v>58</v>
      </c>
      <c r="B53" s="7" t="s">
        <v>59</v>
      </c>
      <c r="C53" s="18">
        <v>0.04</v>
      </c>
      <c r="D53" s="18">
        <v>0.06</v>
      </c>
      <c r="E53" s="8" t="s">
        <v>27</v>
      </c>
    </row>
    <row r="54" spans="1:5" ht="59.25" customHeight="1" x14ac:dyDescent="0.25">
      <c r="A54" s="13" t="s">
        <v>60</v>
      </c>
      <c r="B54" s="7" t="s">
        <v>10</v>
      </c>
      <c r="C54" s="19">
        <v>10</v>
      </c>
      <c r="D54" s="19">
        <v>14</v>
      </c>
      <c r="E54" s="8">
        <v>140</v>
      </c>
    </row>
    <row r="55" spans="1:5" ht="16.5" x14ac:dyDescent="0.25">
      <c r="A55" s="25" t="s">
        <v>61</v>
      </c>
      <c r="B55" s="26"/>
      <c r="C55" s="8"/>
      <c r="D55" s="8"/>
      <c r="E55" s="8"/>
    </row>
    <row r="56" spans="1:5" ht="16.5" x14ac:dyDescent="0.25">
      <c r="A56" s="25" t="s">
        <v>62</v>
      </c>
      <c r="B56" s="26"/>
      <c r="C56" s="8"/>
      <c r="D56" s="8"/>
      <c r="E56" s="8"/>
    </row>
    <row r="57" spans="1:5" ht="54.75" customHeight="1" x14ac:dyDescent="0.25">
      <c r="A57" s="13" t="s">
        <v>63</v>
      </c>
      <c r="B57" s="7" t="s">
        <v>64</v>
      </c>
      <c r="C57" s="8">
        <v>285182</v>
      </c>
      <c r="D57" s="8">
        <v>414154</v>
      </c>
      <c r="E57" s="8">
        <f>D57/C57*100</f>
        <v>145.22445315623006</v>
      </c>
    </row>
    <row r="58" spans="1:5" ht="16.5" x14ac:dyDescent="0.25">
      <c r="A58" s="1"/>
      <c r="B58" s="1"/>
      <c r="C58" s="9"/>
      <c r="D58" s="9"/>
      <c r="E58" s="1"/>
    </row>
    <row r="59" spans="1:5" ht="35.25" customHeight="1" x14ac:dyDescent="0.25">
      <c r="A59" s="1" t="s">
        <v>65</v>
      </c>
      <c r="B59" s="1"/>
      <c r="C59" s="9"/>
      <c r="D59" s="9"/>
      <c r="E59" s="1"/>
    </row>
    <row r="60" spans="1:5" ht="16.5" x14ac:dyDescent="0.25">
      <c r="A60" s="1" t="s">
        <v>71</v>
      </c>
    </row>
  </sheetData>
  <mergeCells count="22">
    <mergeCell ref="D1:E1"/>
    <mergeCell ref="D2:E2"/>
    <mergeCell ref="D3:E3"/>
    <mergeCell ref="A5:E5"/>
    <mergeCell ref="A7:A8"/>
    <mergeCell ref="B7:B8"/>
    <mergeCell ref="C7:D7"/>
    <mergeCell ref="A46:B46"/>
    <mergeCell ref="A48:B48"/>
    <mergeCell ref="A55:B55"/>
    <mergeCell ref="A56:B56"/>
    <mergeCell ref="E7:E8"/>
    <mergeCell ref="A29:B29"/>
    <mergeCell ref="A35:B35"/>
    <mergeCell ref="A39:B39"/>
    <mergeCell ref="A40:B40"/>
    <mergeCell ref="A45:B45"/>
    <mergeCell ref="A33:A34"/>
    <mergeCell ref="B33:B34"/>
    <mergeCell ref="C33:C34"/>
    <mergeCell ref="D33:D34"/>
    <mergeCell ref="E33:E34"/>
  </mergeCells>
  <pageMargins left="0.54" right="0.26" top="0.54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2018-12-28T06:26:29Z</dcterms:modified>
</cp:coreProperties>
</file>