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итоги январь-март 2018 год" sheetId="5" r:id="rId1"/>
  </sheets>
  <definedNames>
    <definedName name="_xlnm.Print_Titles" localSheetId="0">'итоги январь-март 2018 год'!$7:$8</definedName>
    <definedName name="_xlnm.Print_Area" localSheetId="0">'итоги январь-март 2018 год'!$A$1:$E$61</definedName>
  </definedNames>
  <calcPr calcId="145621"/>
</workbook>
</file>

<file path=xl/calcChain.xml><?xml version="1.0" encoding="utf-8"?>
<calcChain xmlns="http://schemas.openxmlformats.org/spreadsheetml/2006/main">
  <c r="E21" i="5" l="1"/>
  <c r="E18" i="5"/>
  <c r="E33" i="5"/>
  <c r="E42" i="5" l="1"/>
  <c r="E43" i="5"/>
  <c r="E12" i="5" l="1"/>
  <c r="E11" i="5"/>
  <c r="D15" i="5"/>
  <c r="E15" i="5" s="1"/>
  <c r="D14" i="5"/>
  <c r="E14" i="5" s="1"/>
  <c r="D13" i="5"/>
  <c r="C15" i="5"/>
  <c r="C14" i="5"/>
  <c r="C13" i="5"/>
  <c r="C16" i="5" s="1"/>
  <c r="E13" i="5" l="1"/>
  <c r="D16" i="5"/>
  <c r="E16" i="5" s="1"/>
  <c r="E44" i="5"/>
  <c r="E45" i="5"/>
  <c r="E30" i="5" l="1"/>
  <c r="E58" i="5" l="1"/>
  <c r="E55" i="5" l="1"/>
  <c r="E53" i="5"/>
  <c r="E27" i="5"/>
  <c r="E10" i="5" l="1"/>
  <c r="E24" i="5" l="1"/>
  <c r="E37" i="5"/>
  <c r="E38" i="5"/>
</calcChain>
</file>

<file path=xl/sharedStrings.xml><?xml version="1.0" encoding="utf-8"?>
<sst xmlns="http://schemas.openxmlformats.org/spreadsheetml/2006/main" count="96" uniqueCount="74">
  <si>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</si>
  <si>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</si>
  <si>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</si>
  <si>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</si>
  <si>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</si>
  <si>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</si>
  <si>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</si>
  <si>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Численность безработных, зарегистрированных в службе занятости (на конец года)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</si>
  <si>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</si>
  <si>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</si>
  <si>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</si>
  <si>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</si>
  <si>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</si>
  <si>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</si>
  <si>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</si>
  <si>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</si>
  <si>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</si>
  <si>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</si>
  <si>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</si>
  <si>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</si>
  <si>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</si>
  <si>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январь-март 2017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</si>
  <si>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2018 года</t>
  </si>
  <si>
    <t>Темп роста (снижения) 2018/2017, %</t>
  </si>
  <si>
    <t>январь-март 2018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</si>
  <si>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</si>
  <si>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</si>
  <si>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</si>
  <si>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</si>
  <si>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</si>
  <si>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Общий коэфициент смертности</t>
  </si>
  <si>
    <t>Общий коэфициент естественного прироста</t>
  </si>
  <si>
    <t>1.2.Число прибывших</t>
  </si>
  <si>
    <t>Миграция: Всего</t>
  </si>
  <si>
    <t>1.3.Число выбывших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</si>
  <si>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</si>
  <si>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</si>
  <si>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</si>
  <si>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</si>
  <si>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</si>
  <si>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</si>
  <si>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</si>
  <si>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</si>
  <si>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</si>
  <si>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</si>
  <si>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</si>
  <si>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</si>
  <si>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</si>
  <si>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</si>
  <si>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</si>
  <si>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7. Труд и занятость</t>
  </si>
  <si>
    <t>8. Уровень жизни населения</t>
  </si>
  <si>
    <t>8.1. Оплата труда</t>
  </si>
  <si>
    <t>промилле</t>
  </si>
  <si>
    <t>Миграционный прирост: Всего</t>
  </si>
  <si>
    <t>Распределение фонда оплаты труда государственных и муниципальных учреждений</t>
  </si>
  <si>
    <t>тыс.рублей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</si>
  <si>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</si>
  <si>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</si>
  <si>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</si>
  <si>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</si>
  <si>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</si>
  <si>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</si>
  <si>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</si>
  <si>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</si>
  <si>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</si>
  <si>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Индекс физического объема инвестиций в основной капита</t>
  </si>
  <si>
    <t>тыс.человек</t>
  </si>
  <si>
    <t>Объем инвестиций (в основной капитал) муниципальных учреждений за счет всех источников финансирования</t>
  </si>
  <si>
    <t>Среднесписочная численность работников муниципальных учреждений организаций (без внешних совместителей)</t>
  </si>
  <si>
    <t>Юридические лица, осуществляющие деятельность торговли и общественного питания</t>
  </si>
  <si>
    <t>Миграция: Всего**</t>
  </si>
  <si>
    <t>** предоставляется миграционной службой</t>
  </si>
  <si>
    <r>
      <t xml:space="preserve">от 27.12.2018   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№_872-р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</si>
</sst>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3" fillId="2" borderId="4" xfId="1" applyFont="1" applyFill="1" applyBorder="1" applyAlignment="1" applyProtection="1">
      <alignment horizontal="left" vertical="center" wrapText="1"/>
    </xf>
    <xf numFmtId="0" fontId="3" fillId="2" borderId="5" xfId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topLeftCell="A19" zoomScale="80" zoomScaleNormal="80" zoomScaleSheetLayoutView="70" workbookViewId="0">
      <selection activeCell="A5" sqref="A5:E5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5.140625" style="3" customWidth="1"/>
    <col min="5" max="5" width="28.28515625" style="6" customWidth="1"/>
    <col min="6" max="16384" width="9.140625" style="6"/>
  </cols>
  <sheetData>
    <row r="1" spans="1:5" x14ac:dyDescent="0.25">
      <c r="C1" s="12"/>
      <c r="D1" s="31" t="s">
        <v>18</v>
      </c>
      <c r="E1" s="31"/>
    </row>
    <row r="2" spans="1:5" ht="31.5" customHeight="1" x14ac:dyDescent="0.25">
      <c r="C2" s="13"/>
      <c r="D2" s="31" t="s">
        <v>15</v>
      </c>
      <c r="E2" s="31"/>
    </row>
    <row r="3" spans="1:5" ht="16.5" customHeight="1" x14ac:dyDescent="0.25">
      <c r="C3" s="13"/>
      <c r="D3" s="30" t="s">
        <v>73</v>
      </c>
      <c r="E3" s="30"/>
    </row>
    <row r="4" spans="1:5" ht="16.5" customHeight="1" x14ac:dyDescent="0.25">
      <c r="C4" s="13"/>
      <c r="D4" s="16"/>
      <c r="E4" s="16"/>
    </row>
    <row r="5" spans="1:5" ht="38.25" customHeight="1" x14ac:dyDescent="0.25">
      <c r="A5" s="36" t="s">
        <v>22</v>
      </c>
      <c r="B5" s="36"/>
      <c r="C5" s="36"/>
      <c r="D5" s="36"/>
      <c r="E5" s="36"/>
    </row>
    <row r="6" spans="1:5" ht="7.5" customHeight="1" x14ac:dyDescent="0.25">
      <c r="A6" s="4"/>
      <c r="B6" s="4"/>
      <c r="C6" s="1"/>
      <c r="D6" s="1"/>
      <c r="E6" s="4"/>
    </row>
    <row r="7" spans="1:5" ht="15.75" customHeight="1" x14ac:dyDescent="0.25">
      <c r="A7" s="32" t="s">
        <v>6</v>
      </c>
      <c r="B7" s="32" t="s">
        <v>0</v>
      </c>
      <c r="C7" s="34" t="s">
        <v>1</v>
      </c>
      <c r="D7" s="35"/>
      <c r="E7" s="32" t="s">
        <v>23</v>
      </c>
    </row>
    <row r="8" spans="1:5" ht="42" customHeight="1" x14ac:dyDescent="0.25">
      <c r="A8" s="33"/>
      <c r="B8" s="33"/>
      <c r="C8" s="14" t="s">
        <v>21</v>
      </c>
      <c r="D8" s="14" t="s">
        <v>24</v>
      </c>
      <c r="E8" s="33"/>
    </row>
    <row r="9" spans="1:5" ht="25.5" customHeight="1" x14ac:dyDescent="0.25">
      <c r="A9" s="7" t="s">
        <v>12</v>
      </c>
      <c r="B9" s="15"/>
      <c r="C9" s="14"/>
      <c r="D9" s="14"/>
      <c r="E9" s="15"/>
    </row>
    <row r="10" spans="1:5" ht="23.25" customHeight="1" x14ac:dyDescent="0.25">
      <c r="A10" s="8" t="s">
        <v>25</v>
      </c>
      <c r="B10" s="15" t="s">
        <v>67</v>
      </c>
      <c r="C10" s="17">
        <v>26436</v>
      </c>
      <c r="D10" s="17">
        <v>26364</v>
      </c>
      <c r="E10" s="2">
        <f>D10/C10*100</f>
        <v>99.72764412165229</v>
      </c>
    </row>
    <row r="11" spans="1:5" x14ac:dyDescent="0.25">
      <c r="A11" s="18" t="s">
        <v>26</v>
      </c>
      <c r="B11" s="15" t="s">
        <v>5</v>
      </c>
      <c r="C11" s="17">
        <v>38</v>
      </c>
      <c r="D11" s="17">
        <v>61</v>
      </c>
      <c r="E11" s="2">
        <f>D11/C11*100</f>
        <v>160.5263157894737</v>
      </c>
    </row>
    <row r="12" spans="1:5" x14ac:dyDescent="0.25">
      <c r="A12" s="18" t="s">
        <v>27</v>
      </c>
      <c r="B12" s="15" t="s">
        <v>5</v>
      </c>
      <c r="C12" s="17">
        <v>8</v>
      </c>
      <c r="D12" s="17">
        <v>15</v>
      </c>
      <c r="E12" s="2">
        <f t="shared" ref="E12:E16" si="0">D12/C12*100</f>
        <v>187.5</v>
      </c>
    </row>
    <row r="13" spans="1:5" x14ac:dyDescent="0.25">
      <c r="A13" s="18" t="s">
        <v>28</v>
      </c>
      <c r="B13" s="15" t="s">
        <v>5</v>
      </c>
      <c r="C13" s="17">
        <f>C11-C12</f>
        <v>30</v>
      </c>
      <c r="D13" s="17">
        <f>D11-D12</f>
        <v>46</v>
      </c>
      <c r="E13" s="2">
        <f t="shared" si="0"/>
        <v>153.33333333333334</v>
      </c>
    </row>
    <row r="14" spans="1:5" x14ac:dyDescent="0.25">
      <c r="A14" s="18" t="s">
        <v>29</v>
      </c>
      <c r="B14" s="15" t="s">
        <v>53</v>
      </c>
      <c r="C14" s="19">
        <f>C11/C10*1000</f>
        <v>1.4374338023906794</v>
      </c>
      <c r="D14" s="17">
        <f>D11/D10*1000</f>
        <v>2.3137611895008345</v>
      </c>
      <c r="E14" s="2">
        <f t="shared" si="0"/>
        <v>160.96471264643174</v>
      </c>
    </row>
    <row r="15" spans="1:5" x14ac:dyDescent="0.25">
      <c r="A15" s="18" t="s">
        <v>30</v>
      </c>
      <c r="B15" s="15" t="s">
        <v>53</v>
      </c>
      <c r="C15" s="17">
        <f>C12/C10*1000</f>
        <v>0.30261764260856411</v>
      </c>
      <c r="D15" s="17">
        <f>D12/D10*1000</f>
        <v>0.56895766954938543</v>
      </c>
      <c r="E15" s="2">
        <f t="shared" si="0"/>
        <v>188.01206190259438</v>
      </c>
    </row>
    <row r="16" spans="1:5" x14ac:dyDescent="0.25">
      <c r="A16" s="18" t="s">
        <v>31</v>
      </c>
      <c r="B16" s="15" t="s">
        <v>53</v>
      </c>
      <c r="C16" s="17">
        <f>C13/C10*1000</f>
        <v>1.1348161597821154</v>
      </c>
      <c r="D16" s="17">
        <f>D13/D10*1000</f>
        <v>1.7448035199514489</v>
      </c>
      <c r="E16" s="2">
        <f t="shared" si="0"/>
        <v>153.75208617812166</v>
      </c>
    </row>
    <row r="17" spans="1:5" x14ac:dyDescent="0.25">
      <c r="A17" s="8" t="s">
        <v>32</v>
      </c>
      <c r="B17" s="15"/>
      <c r="C17" s="17"/>
      <c r="D17" s="17"/>
      <c r="E17" s="2"/>
    </row>
    <row r="18" spans="1:5" x14ac:dyDescent="0.25">
      <c r="A18" s="20" t="s">
        <v>33</v>
      </c>
      <c r="B18" s="15" t="s">
        <v>5</v>
      </c>
      <c r="C18" s="17">
        <v>113</v>
      </c>
      <c r="D18" s="17">
        <v>86</v>
      </c>
      <c r="E18" s="2">
        <f>D18/C18*100</f>
        <v>76.106194690265482</v>
      </c>
    </row>
    <row r="19" spans="1:5" x14ac:dyDescent="0.25">
      <c r="A19" s="8" t="s">
        <v>34</v>
      </c>
      <c r="B19" s="15"/>
      <c r="C19" s="17"/>
      <c r="D19" s="17"/>
      <c r="E19" s="2"/>
    </row>
    <row r="20" spans="1:5" x14ac:dyDescent="0.25">
      <c r="A20" s="18" t="s">
        <v>71</v>
      </c>
      <c r="B20" s="15" t="s">
        <v>5</v>
      </c>
      <c r="C20" s="17"/>
      <c r="D20" s="17"/>
      <c r="E20" s="2"/>
    </row>
    <row r="21" spans="1:5" x14ac:dyDescent="0.25">
      <c r="A21" s="18" t="s">
        <v>54</v>
      </c>
      <c r="B21" s="15" t="s">
        <v>5</v>
      </c>
      <c r="C21" s="17">
        <v>113</v>
      </c>
      <c r="D21" s="17">
        <v>86</v>
      </c>
      <c r="E21" s="2">
        <f>D21/C21*100</f>
        <v>76.106194690265482</v>
      </c>
    </row>
    <row r="22" spans="1:5" x14ac:dyDescent="0.25">
      <c r="A22" s="7" t="s">
        <v>37</v>
      </c>
      <c r="B22" s="7"/>
      <c r="C22" s="2"/>
      <c r="D22" s="2"/>
      <c r="E22" s="2"/>
    </row>
    <row r="23" spans="1:5" x14ac:dyDescent="0.25">
      <c r="A23" s="8" t="s">
        <v>35</v>
      </c>
      <c r="B23" s="15"/>
      <c r="C23" s="2"/>
      <c r="D23" s="2"/>
      <c r="E23" s="2"/>
    </row>
    <row r="24" spans="1:5" ht="51.75" customHeight="1" x14ac:dyDescent="0.25">
      <c r="A24" s="20" t="s">
        <v>38</v>
      </c>
      <c r="B24" s="15" t="s">
        <v>16</v>
      </c>
      <c r="C24" s="2">
        <v>13612.6</v>
      </c>
      <c r="D24" s="2">
        <v>10584.3</v>
      </c>
      <c r="E24" s="2">
        <f>D24/C24*100</f>
        <v>77.753698779072323</v>
      </c>
    </row>
    <row r="25" spans="1:5" ht="49.5" x14ac:dyDescent="0.25">
      <c r="A25" s="20" t="s">
        <v>39</v>
      </c>
      <c r="B25" s="15" t="s">
        <v>4</v>
      </c>
      <c r="C25" s="2">
        <v>135.19999999999999</v>
      </c>
      <c r="D25" s="2">
        <v>77.8</v>
      </c>
      <c r="E25" s="2" t="s">
        <v>8</v>
      </c>
    </row>
    <row r="26" spans="1:5" x14ac:dyDescent="0.25">
      <c r="A26" s="8" t="s">
        <v>36</v>
      </c>
      <c r="B26" s="15"/>
      <c r="C26" s="2"/>
      <c r="D26" s="2"/>
      <c r="E26" s="2"/>
    </row>
    <row r="27" spans="1:5" ht="49.5" x14ac:dyDescent="0.25">
      <c r="A27" s="20" t="s">
        <v>68</v>
      </c>
      <c r="B27" s="15" t="s">
        <v>16</v>
      </c>
      <c r="C27" s="2">
        <v>188419</v>
      </c>
      <c r="D27" s="2">
        <v>205894.5</v>
      </c>
      <c r="E27" s="2">
        <f>D27/C27*100</f>
        <v>109.27480774231898</v>
      </c>
    </row>
    <row r="28" spans="1:5" ht="53.25" customHeight="1" x14ac:dyDescent="0.25">
      <c r="A28" s="21" t="s">
        <v>66</v>
      </c>
      <c r="B28" s="15" t="s">
        <v>4</v>
      </c>
      <c r="C28" s="2">
        <v>110.9</v>
      </c>
      <c r="D28" s="2">
        <v>104.9</v>
      </c>
      <c r="E28" s="2" t="s">
        <v>8</v>
      </c>
    </row>
    <row r="29" spans="1:5" ht="15" customHeight="1" x14ac:dyDescent="0.25">
      <c r="A29" s="38" t="s">
        <v>40</v>
      </c>
      <c r="B29" s="39"/>
      <c r="C29" s="2"/>
      <c r="D29" s="2"/>
      <c r="E29" s="2"/>
    </row>
    <row r="30" spans="1:5" ht="66" x14ac:dyDescent="0.25">
      <c r="A30" s="22" t="s">
        <v>41</v>
      </c>
      <c r="B30" s="23" t="s">
        <v>42</v>
      </c>
      <c r="C30" s="2">
        <v>45.9</v>
      </c>
      <c r="D30" s="2">
        <v>45.9</v>
      </c>
      <c r="E30" s="2">
        <f>D30/C30*100</f>
        <v>100</v>
      </c>
    </row>
    <row r="31" spans="1:5" x14ac:dyDescent="0.25">
      <c r="A31" s="44" t="s">
        <v>13</v>
      </c>
      <c r="B31" s="45"/>
      <c r="C31" s="2"/>
      <c r="D31" s="2"/>
      <c r="E31" s="2"/>
    </row>
    <row r="32" spans="1:5" ht="18" customHeight="1" x14ac:dyDescent="0.25">
      <c r="A32" s="44" t="s">
        <v>14</v>
      </c>
      <c r="B32" s="45"/>
      <c r="C32" s="2"/>
      <c r="D32" s="2"/>
      <c r="E32" s="2"/>
    </row>
    <row r="33" spans="1:7" s="9" customFormat="1" x14ac:dyDescent="0.25">
      <c r="A33" s="40" t="s">
        <v>70</v>
      </c>
      <c r="B33" s="32" t="s">
        <v>44</v>
      </c>
      <c r="C33" s="42">
        <v>73</v>
      </c>
      <c r="D33" s="42">
        <v>73</v>
      </c>
      <c r="E33" s="42">
        <f>D33/C33*100</f>
        <v>100</v>
      </c>
      <c r="F33" s="37"/>
      <c r="G33" s="37"/>
    </row>
    <row r="34" spans="1:7" s="9" customFormat="1" ht="44.25" customHeight="1" x14ac:dyDescent="0.25">
      <c r="A34" s="41"/>
      <c r="B34" s="33"/>
      <c r="C34" s="43"/>
      <c r="D34" s="43"/>
      <c r="E34" s="43"/>
      <c r="F34" s="37"/>
      <c r="G34" s="37"/>
    </row>
    <row r="35" spans="1:7" x14ac:dyDescent="0.25">
      <c r="A35" s="10" t="s">
        <v>17</v>
      </c>
      <c r="B35" s="5"/>
      <c r="C35" s="5"/>
      <c r="D35" s="5"/>
      <c r="E35" s="5"/>
    </row>
    <row r="36" spans="1:7" ht="17.25" customHeight="1" x14ac:dyDescent="0.25">
      <c r="A36" s="44" t="s">
        <v>43</v>
      </c>
      <c r="B36" s="45"/>
      <c r="C36" s="5"/>
      <c r="D36" s="5"/>
      <c r="E36" s="5"/>
    </row>
    <row r="37" spans="1:7" s="9" customFormat="1" ht="30" customHeight="1" x14ac:dyDescent="0.25">
      <c r="A37" s="20" t="s">
        <v>9</v>
      </c>
      <c r="B37" s="15" t="s">
        <v>16</v>
      </c>
      <c r="C37" s="2">
        <v>104205.8</v>
      </c>
      <c r="D37" s="2">
        <v>92333.8</v>
      </c>
      <c r="E37" s="2">
        <f t="shared" ref="E37:E38" si="1">D37/C37*100</f>
        <v>88.607160062107866</v>
      </c>
    </row>
    <row r="38" spans="1:7" s="9" customFormat="1" ht="33" x14ac:dyDescent="0.25">
      <c r="A38" s="20" t="s">
        <v>10</v>
      </c>
      <c r="B38" s="15" t="s">
        <v>16</v>
      </c>
      <c r="C38" s="2">
        <v>70828</v>
      </c>
      <c r="D38" s="2">
        <v>80685.5</v>
      </c>
      <c r="E38" s="2">
        <f t="shared" si="1"/>
        <v>113.91751849551024</v>
      </c>
    </row>
    <row r="39" spans="1:7" s="11" customFormat="1" ht="33" x14ac:dyDescent="0.25">
      <c r="A39" s="20" t="s">
        <v>11</v>
      </c>
      <c r="B39" s="15" t="s">
        <v>16</v>
      </c>
      <c r="C39" s="2">
        <v>-33377.699999999997</v>
      </c>
      <c r="D39" s="2">
        <v>-11648.3</v>
      </c>
      <c r="E39" s="2" t="s">
        <v>8</v>
      </c>
    </row>
    <row r="40" spans="1:7" s="11" customFormat="1" ht="17.25" customHeight="1" x14ac:dyDescent="0.25">
      <c r="A40" s="48" t="s">
        <v>57</v>
      </c>
      <c r="B40" s="49"/>
      <c r="C40" s="2"/>
      <c r="D40" s="2"/>
      <c r="E40" s="2"/>
    </row>
    <row r="41" spans="1:7" s="11" customFormat="1" x14ac:dyDescent="0.25">
      <c r="A41" s="48" t="s">
        <v>58</v>
      </c>
      <c r="B41" s="49"/>
      <c r="C41" s="2"/>
      <c r="D41" s="2"/>
      <c r="E41" s="2"/>
    </row>
    <row r="42" spans="1:7" ht="39" customHeight="1" x14ac:dyDescent="0.25">
      <c r="A42" s="18" t="s">
        <v>59</v>
      </c>
      <c r="B42" s="15" t="s">
        <v>60</v>
      </c>
      <c r="C42" s="2">
        <v>365.5</v>
      </c>
      <c r="D42" s="2"/>
      <c r="E42" s="2">
        <f>D42/C42*100</f>
        <v>0</v>
      </c>
    </row>
    <row r="43" spans="1:7" ht="39" customHeight="1" x14ac:dyDescent="0.25">
      <c r="A43" s="18" t="s">
        <v>61</v>
      </c>
      <c r="B43" s="15" t="s">
        <v>62</v>
      </c>
      <c r="C43" s="2">
        <v>68.7</v>
      </c>
      <c r="D43" s="2">
        <v>66.599999999999994</v>
      </c>
      <c r="E43" s="2">
        <f>D43/C43*100</f>
        <v>96.943231441048027</v>
      </c>
    </row>
    <row r="44" spans="1:7" ht="30.75" customHeight="1" x14ac:dyDescent="0.25">
      <c r="A44" s="18" t="s">
        <v>63</v>
      </c>
      <c r="B44" s="15" t="s">
        <v>16</v>
      </c>
      <c r="C44" s="2">
        <v>290.60000000000002</v>
      </c>
      <c r="D44" s="2">
        <v>105.9</v>
      </c>
      <c r="E44" s="2">
        <f>D44/C44*100</f>
        <v>36.441844459738469</v>
      </c>
    </row>
    <row r="45" spans="1:7" ht="35.25" customHeight="1" x14ac:dyDescent="0.25">
      <c r="A45" s="24" t="s">
        <v>64</v>
      </c>
      <c r="B45" s="15" t="s">
        <v>16</v>
      </c>
      <c r="C45" s="2">
        <v>7155.4</v>
      </c>
      <c r="D45" s="2">
        <v>5681.9</v>
      </c>
      <c r="E45" s="2">
        <f>D45/C45*100</f>
        <v>79.407161025239674</v>
      </c>
    </row>
    <row r="46" spans="1:7" ht="17.25" customHeight="1" x14ac:dyDescent="0.25">
      <c r="A46" s="46" t="s">
        <v>45</v>
      </c>
      <c r="B46" s="47"/>
      <c r="C46" s="2"/>
      <c r="D46" s="2"/>
      <c r="E46" s="2"/>
    </row>
    <row r="47" spans="1:7" s="9" customFormat="1" ht="15" customHeight="1" x14ac:dyDescent="0.25">
      <c r="A47" s="50" t="s">
        <v>46</v>
      </c>
      <c r="B47" s="51"/>
      <c r="C47" s="2"/>
      <c r="D47" s="2"/>
      <c r="E47" s="2"/>
    </row>
    <row r="48" spans="1:7" s="9" customFormat="1" ht="36" customHeight="1" x14ac:dyDescent="0.25">
      <c r="A48" s="25" t="s">
        <v>47</v>
      </c>
      <c r="B48" s="26" t="s">
        <v>44</v>
      </c>
      <c r="C48" s="17">
        <v>1</v>
      </c>
      <c r="D48" s="17">
        <v>1</v>
      </c>
      <c r="E48" s="2" t="s">
        <v>8</v>
      </c>
    </row>
    <row r="49" spans="1:5" s="9" customFormat="1" ht="21.75" customHeight="1" x14ac:dyDescent="0.25">
      <c r="A49" s="38" t="s">
        <v>48</v>
      </c>
      <c r="B49" s="39"/>
      <c r="C49" s="2"/>
      <c r="D49" s="2"/>
      <c r="E49" s="2"/>
    </row>
    <row r="50" spans="1:5" s="9" customFormat="1" x14ac:dyDescent="0.25">
      <c r="A50" s="25" t="s">
        <v>49</v>
      </c>
      <c r="B50" s="26" t="s">
        <v>44</v>
      </c>
      <c r="C50" s="17">
        <v>1</v>
      </c>
      <c r="D50" s="17">
        <v>1</v>
      </c>
      <c r="E50" s="2" t="s">
        <v>8</v>
      </c>
    </row>
    <row r="51" spans="1:5" x14ac:dyDescent="0.25">
      <c r="A51" s="8" t="s">
        <v>50</v>
      </c>
      <c r="B51" s="15"/>
      <c r="C51" s="2"/>
      <c r="D51" s="2"/>
      <c r="E51" s="2"/>
    </row>
    <row r="52" spans="1:5" ht="16.5" customHeight="1" x14ac:dyDescent="0.25">
      <c r="A52" s="8" t="s">
        <v>65</v>
      </c>
      <c r="B52" s="15"/>
      <c r="C52" s="2"/>
      <c r="D52" s="2"/>
      <c r="E52" s="2"/>
    </row>
    <row r="53" spans="1:5" ht="49.5" x14ac:dyDescent="0.25">
      <c r="A53" s="24" t="s">
        <v>69</v>
      </c>
      <c r="B53" s="15" t="s">
        <v>2</v>
      </c>
      <c r="C53" s="17">
        <v>15059</v>
      </c>
      <c r="D53" s="17">
        <v>14948</v>
      </c>
      <c r="E53" s="19">
        <f>D53/C53*100</f>
        <v>99.262899262899268</v>
      </c>
    </row>
    <row r="54" spans="1:5" x14ac:dyDescent="0.25">
      <c r="A54" s="20" t="s">
        <v>20</v>
      </c>
      <c r="B54" s="15" t="s">
        <v>3</v>
      </c>
      <c r="C54" s="27">
        <v>0.04</v>
      </c>
      <c r="D54" s="27">
        <v>0.06</v>
      </c>
      <c r="E54" s="2" t="s">
        <v>8</v>
      </c>
    </row>
    <row r="55" spans="1:5" ht="50.25" customHeight="1" x14ac:dyDescent="0.25">
      <c r="A55" s="20" t="s">
        <v>7</v>
      </c>
      <c r="B55" s="15" t="s">
        <v>5</v>
      </c>
      <c r="C55" s="28">
        <v>10</v>
      </c>
      <c r="D55" s="28">
        <v>14</v>
      </c>
      <c r="E55" s="2">
        <f>D55/C55*100</f>
        <v>140</v>
      </c>
    </row>
    <row r="56" spans="1:5" ht="18.75" customHeight="1" x14ac:dyDescent="0.25">
      <c r="A56" s="46" t="s">
        <v>51</v>
      </c>
      <c r="B56" s="47"/>
      <c r="C56" s="2"/>
      <c r="D56" s="2"/>
      <c r="E56" s="2"/>
    </row>
    <row r="57" spans="1:5" ht="18" customHeight="1" x14ac:dyDescent="0.25">
      <c r="A57" s="46" t="s">
        <v>52</v>
      </c>
      <c r="B57" s="47"/>
      <c r="C57" s="2"/>
      <c r="D57" s="2"/>
      <c r="E57" s="2"/>
    </row>
    <row r="58" spans="1:5" ht="51.75" customHeight="1" x14ac:dyDescent="0.25">
      <c r="A58" s="29" t="s">
        <v>55</v>
      </c>
      <c r="B58" s="15" t="s">
        <v>56</v>
      </c>
      <c r="C58" s="2">
        <v>97983</v>
      </c>
      <c r="D58" s="2">
        <v>152253</v>
      </c>
      <c r="E58" s="2">
        <f>D58/C58*100</f>
        <v>155.38715899696888</v>
      </c>
    </row>
    <row r="60" spans="1:5" x14ac:dyDescent="0.25">
      <c r="A60" s="6" t="s">
        <v>19</v>
      </c>
    </row>
    <row r="61" spans="1:5" x14ac:dyDescent="0.25">
      <c r="A61" s="6" t="s">
        <v>72</v>
      </c>
    </row>
  </sheetData>
  <mergeCells count="25">
    <mergeCell ref="A49:B49"/>
    <mergeCell ref="A56:B56"/>
    <mergeCell ref="A57:B57"/>
    <mergeCell ref="A36:B36"/>
    <mergeCell ref="A40:B40"/>
    <mergeCell ref="A41:B41"/>
    <mergeCell ref="A46:B46"/>
    <mergeCell ref="A47:B47"/>
    <mergeCell ref="B7:B8"/>
    <mergeCell ref="A7:A8"/>
    <mergeCell ref="A5:E5"/>
    <mergeCell ref="F33:G34"/>
    <mergeCell ref="A29:B29"/>
    <mergeCell ref="A33:A34"/>
    <mergeCell ref="B33:B34"/>
    <mergeCell ref="C33:C34"/>
    <mergeCell ref="D33:D34"/>
    <mergeCell ref="E33:E34"/>
    <mergeCell ref="A32:B32"/>
    <mergeCell ref="A31:B31"/>
    <mergeCell ref="D3:E3"/>
    <mergeCell ref="D2:E2"/>
    <mergeCell ref="D1:E1"/>
    <mergeCell ref="E7:E8"/>
    <mergeCell ref="C7:D7"/>
  </mergeCells>
  <pageMargins left="0.54" right="0.26" top="0.54" bottom="0.75" header="0.3" footer="0.3"/>
  <pageSetup paperSize="9" scale="69" fitToHeight="0" orientation="portrait" r:id="rId1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 январь-март 2018 год</vt:lpstr>
      <vt:lpstr>'итоги январь-март 2018 год'!Заголовки_для_печати</vt:lpstr>
      <vt:lpstr>'итоги январь-март 2018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2018-12-28T06:25:28Z</dcterms:modified>
</cp:coreProperties>
</file>