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25" windowWidth="14805" windowHeight="7590"/>
  </bookViews>
  <sheets>
    <sheet name="итоги январь-март 2022 год" sheetId="5" r:id="rId1"/>
  </sheets>
  <definedNames>
    <definedName name="_xlnm.Print_Titles" localSheetId="0">'итоги январь-март 2022 год'!$7:$8</definedName>
    <definedName name="_xlnm.Print_Area" localSheetId="0">'итоги январь-март 2022 год'!$A$1:$E$57</definedName>
  </definedNames>
  <calcPr calcId="152511"/>
</workbook>
</file>

<file path=xl/calcChain.xml><?xml version="1.0" encoding="utf-8"?>
<calcChain xmlns="http://schemas.openxmlformats.org/spreadsheetml/2006/main">
  <c r="E22" i="5" l="1"/>
  <c r="D34" i="5" l="1"/>
  <c r="C34" i="5" l="1"/>
  <c r="C15" i="5"/>
  <c r="C14" i="5"/>
  <c r="C13" i="5"/>
  <c r="C16" i="5" s="1"/>
  <c r="D13" i="5" l="1"/>
  <c r="E19" i="5" l="1"/>
  <c r="D14" i="5" l="1"/>
  <c r="E39" i="5" l="1"/>
  <c r="E32" i="5"/>
  <c r="E40" i="5"/>
  <c r="E54" i="5" l="1"/>
  <c r="D16" i="5" l="1"/>
  <c r="D15" i="5"/>
  <c r="E28" i="5" l="1"/>
  <c r="E37" i="5" l="1"/>
  <c r="E38" i="5"/>
  <c r="E12" i="5" l="1"/>
  <c r="E11" i="5"/>
  <c r="E15" i="5"/>
  <c r="E14" i="5"/>
  <c r="E13" i="5" l="1"/>
  <c r="E16" i="5"/>
  <c r="E25" i="5" l="1"/>
  <c r="E53" i="5" l="1"/>
  <c r="E50" i="5" l="1"/>
  <c r="E48" i="5"/>
  <c r="E10" i="5" l="1"/>
  <c r="E33" i="5" l="1"/>
</calcChain>
</file>

<file path=xl/sharedStrings.xml><?xml version="1.0" encoding="utf-8"?>
<sst xmlns="http://schemas.openxmlformats.org/spreadsheetml/2006/main" count="90" uniqueCount="71">
  <si>
    <t>Единицы измерения</t>
  </si>
  <si>
    <t>Отчет</t>
  </si>
  <si>
    <t>тыс. человек</t>
  </si>
  <si>
    <t>%</t>
  </si>
  <si>
    <t>% к предыдущему году</t>
  </si>
  <si>
    <t>человек</t>
  </si>
  <si>
    <t>Наименование показателя</t>
  </si>
  <si>
    <t>х</t>
  </si>
  <si>
    <t>Доходы бюджета муниципального образования - всего</t>
  </si>
  <si>
    <t>Расходы бюджета муниципального образования - всего</t>
  </si>
  <si>
    <t xml:space="preserve">Дефицит (-), профицит (+) бюджета 
</t>
  </si>
  <si>
    <t>1.Демографическая ситуация</t>
  </si>
  <si>
    <t>3. Рынок товаров и услуг</t>
  </si>
  <si>
    <t>3.1. Торговля и общественное питание</t>
  </si>
  <si>
    <t xml:space="preserve">к распоряжению Администрации городского поселения Пойковский </t>
  </si>
  <si>
    <t>тыс. рублей</t>
  </si>
  <si>
    <t>4. Финансы</t>
  </si>
  <si>
    <t>Приложение</t>
  </si>
  <si>
    <t>* численность указана на начало года</t>
  </si>
  <si>
    <t xml:space="preserve">Уровень зарегистрированной безработицы </t>
  </si>
  <si>
    <t>1.1.Численность населения (среднегодовая)*</t>
  </si>
  <si>
    <t>Число родившихся</t>
  </si>
  <si>
    <t>Число умерших</t>
  </si>
  <si>
    <t>Естественный прирост</t>
  </si>
  <si>
    <t>2.1. Сельское хозяйство</t>
  </si>
  <si>
    <t>2.2. Строительство и инвестиции</t>
  </si>
  <si>
    <t>2. Отгружено товаров и услуг</t>
  </si>
  <si>
    <t>Реализовано сельскохозяйственной продукции (без учета населения)</t>
  </si>
  <si>
    <t xml:space="preserve">Индекс продукции сельского хозяйства </t>
  </si>
  <si>
    <t>2.3. Транспорт и связь</t>
  </si>
  <si>
    <t>Протяженность автомобильных дорог общего пользования с твердым покрытием (федерального, регионального и межмуниципального, местного значения)</t>
  </si>
  <si>
    <t>км</t>
  </si>
  <si>
    <t>4.1. Доходы-расходы муниципального образования</t>
  </si>
  <si>
    <t>единиц</t>
  </si>
  <si>
    <t>6. Отрасли социальной сферы</t>
  </si>
  <si>
    <t>6.1. Культура</t>
  </si>
  <si>
    <t>Учреждения культурно-досугового типа</t>
  </si>
  <si>
    <t>6.2. Физическая культура и спорт</t>
  </si>
  <si>
    <t>7. Труд и занятость</t>
  </si>
  <si>
    <t>8. Уровень жизни населения</t>
  </si>
  <si>
    <t>промилле</t>
  </si>
  <si>
    <t>5. Жилищный фонд</t>
  </si>
  <si>
    <t>Общая площадь жилищного фонда</t>
  </si>
  <si>
    <t>тыс.м2</t>
  </si>
  <si>
    <t>Общая площадь муниципального жилищного фонда</t>
  </si>
  <si>
    <t>м2</t>
  </si>
  <si>
    <t>Доходы, полученные от продажи земельных участков</t>
  </si>
  <si>
    <t xml:space="preserve">Доходы, полученные от арендной платы за землю
 </t>
  </si>
  <si>
    <t>7.1. Численность работников</t>
  </si>
  <si>
    <t>Юридические лица, осуществляющие деятельность торговли и общественного питания</t>
  </si>
  <si>
    <t>Величина прожиточного минимума в среднем на душу населения в месяц</t>
  </si>
  <si>
    <t>млн. рублей</t>
  </si>
  <si>
    <t>рублей</t>
  </si>
  <si>
    <t>Среднесписочная численность работников муниципальных и бюджетных учреждений, организаций (без внешних совместителей)</t>
  </si>
  <si>
    <t>Общий коэффициент рождаемости</t>
  </si>
  <si>
    <t>Общий коэффициент смертности</t>
  </si>
  <si>
    <t>Общий коэффициент естественного прироста</t>
  </si>
  <si>
    <t xml:space="preserve">Объем инвестиций (в основной капитал) по крупным и средним предприятиям в целом по Нефтеюганскому району </t>
  </si>
  <si>
    <t>Индекс физического объема инвестиций в основной капитал</t>
  </si>
  <si>
    <t>Учреждения физической культуры и спорта</t>
  </si>
  <si>
    <t>5.1. Общая площадь земли</t>
  </si>
  <si>
    <t xml:space="preserve">Численность безработных, зарегистрированных в службе занятости </t>
  </si>
  <si>
    <t xml:space="preserve"> тыс. рублей</t>
  </si>
  <si>
    <t>Среднемесячная номинальная начисленная заработная плата 1 работника в целом по Ханты - Мансийскому авт. округу - Югра</t>
  </si>
  <si>
    <t>январь-март 2021</t>
  </si>
  <si>
    <t>январь-март 2022</t>
  </si>
  <si>
    <t>Темп роста (снижения) 2022/2021, %</t>
  </si>
  <si>
    <t>Основные показатели итогов социально-экономического развития
муниципального образования городское поселение Пойковский за январь-март 2022 года</t>
  </si>
  <si>
    <t>8.1. Оплата труда**</t>
  </si>
  <si>
    <t>** данные за октябрь-декабрь 2021</t>
  </si>
  <si>
    <r>
      <t xml:space="preserve">от  21.04.2022         </t>
    </r>
    <r>
      <rPr>
        <sz val="13"/>
        <rFont val="Arial"/>
        <family val="2"/>
        <charset val="204"/>
      </rPr>
      <t xml:space="preserve">  </t>
    </r>
    <r>
      <rPr>
        <u/>
        <sz val="13"/>
        <rFont val="Arial"/>
        <family val="2"/>
        <charset val="204"/>
      </rPr>
      <t xml:space="preserve"> №_324-р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</si>
</sst>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rgb="FF00B050"/>
      <name val="Arial"/>
      <family val="2"/>
      <charset val="204"/>
    </font>
    <font>
      <sz val="13"/>
      <color rgb="FFFF0000"/>
      <name val="Arial"/>
      <family val="2"/>
      <charset val="204"/>
    </font>
    <font>
      <u/>
      <sz val="13"/>
      <name val="Arial"/>
      <family val="2"/>
      <charset val="204"/>
    </font>
    <font>
      <sz val="14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wrapText="1"/>
    </xf>
    <xf numFmtId="0" fontId="4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0" borderId="4" xfId="1" applyFont="1" applyFill="1" applyBorder="1" applyAlignment="1" applyProtection="1">
      <alignment vertical="center" wrapText="1"/>
    </xf>
    <xf numFmtId="0" fontId="3" fillId="0" borderId="5" xfId="1" applyFont="1" applyFill="1" applyBorder="1" applyAlignment="1" applyProtection="1">
      <alignment vertical="center" wrapText="1"/>
    </xf>
    <xf numFmtId="0" fontId="2" fillId="0" borderId="3" xfId="1" applyFont="1" applyFill="1" applyBorder="1" applyAlignment="1" applyProtection="1">
      <alignment horizontal="left" vertical="center" wrapText="1"/>
    </xf>
    <xf numFmtId="0" fontId="2" fillId="0" borderId="3" xfId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3" fillId="0" borderId="4" xfId="0" applyFont="1" applyFill="1" applyBorder="1" applyAlignment="1" applyProtection="1">
      <alignment vertical="center" wrapText="1"/>
    </xf>
    <xf numFmtId="0" fontId="3" fillId="0" borderId="5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4" xfId="0" applyFont="1" applyFill="1" applyBorder="1" applyAlignment="1" applyProtection="1">
      <alignment vertical="top" wrapText="1"/>
    </xf>
    <xf numFmtId="0" fontId="3" fillId="0" borderId="5" xfId="0" applyFont="1" applyFill="1" applyBorder="1" applyAlignment="1" applyProtection="1">
      <alignment vertical="top" wrapText="1"/>
    </xf>
    <xf numFmtId="0" fontId="3" fillId="0" borderId="4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  <xf numFmtId="0" fontId="2" fillId="0" borderId="3" xfId="1" applyFont="1" applyFill="1" applyBorder="1" applyAlignment="1" applyProtection="1">
      <alignment horizontal="left" vertical="top" wrapText="1"/>
    </xf>
    <xf numFmtId="0" fontId="2" fillId="0" borderId="3" xfId="1" applyFont="1" applyFill="1" applyBorder="1" applyAlignment="1" applyProtection="1">
      <alignment horizontal="center" vertical="top" wrapText="1"/>
    </xf>
    <xf numFmtId="165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tabSelected="1" view="pageBreakPreview" zoomScale="85" zoomScaleNormal="80" zoomScaleSheetLayoutView="85" workbookViewId="0">
      <selection activeCell="E7" sqref="E7:E8"/>
    </sheetView>
  </sheetViews>
  <sheetFormatPr defaultRowHeight="16.5" x14ac:dyDescent="0.25"/>
  <cols>
    <col min="1" max="1" width="59.28515625" style="4" customWidth="1"/>
    <col min="2" max="2" width="19" style="4" customWidth="1"/>
    <col min="3" max="3" width="15.7109375" style="2" customWidth="1"/>
    <col min="4" max="4" width="16.28515625" style="2" customWidth="1"/>
    <col min="5" max="5" width="28.28515625" style="4" customWidth="1"/>
    <col min="6" max="8" width="9.140625" style="4"/>
    <col min="9" max="9" width="77.28515625" style="4" customWidth="1"/>
    <col min="10" max="16384" width="9.140625" style="4"/>
  </cols>
  <sheetData>
    <row r="1" spans="1:9" x14ac:dyDescent="0.25">
      <c r="C1" s="7"/>
      <c r="D1" s="44" t="s">
        <v>17</v>
      </c>
      <c r="E1" s="44"/>
    </row>
    <row r="2" spans="1:9" ht="31.5" customHeight="1" x14ac:dyDescent="0.25">
      <c r="C2" s="8"/>
      <c r="D2" s="44" t="s">
        <v>14</v>
      </c>
      <c r="E2" s="44"/>
    </row>
    <row r="3" spans="1:9" ht="16.5" customHeight="1" x14ac:dyDescent="0.25">
      <c r="C3" s="8"/>
      <c r="D3" s="43" t="s">
        <v>70</v>
      </c>
      <c r="E3" s="43"/>
    </row>
    <row r="4" spans="1:9" ht="16.5" customHeight="1" x14ac:dyDescent="0.25">
      <c r="C4" s="8"/>
      <c r="D4" s="14"/>
      <c r="E4" s="10"/>
    </row>
    <row r="5" spans="1:9" ht="38.25" customHeight="1" x14ac:dyDescent="0.25">
      <c r="A5" s="51" t="s">
        <v>67</v>
      </c>
      <c r="B5" s="51"/>
      <c r="C5" s="51"/>
      <c r="D5" s="51"/>
      <c r="E5" s="51"/>
    </row>
    <row r="6" spans="1:9" ht="7.5" customHeight="1" x14ac:dyDescent="0.25">
      <c r="A6" s="3"/>
      <c r="B6" s="3"/>
      <c r="C6" s="1"/>
      <c r="D6" s="1"/>
      <c r="E6" s="3"/>
    </row>
    <row r="7" spans="1:9" ht="15.75" customHeight="1" x14ac:dyDescent="0.25">
      <c r="A7" s="45" t="s">
        <v>6</v>
      </c>
      <c r="B7" s="45" t="s">
        <v>0</v>
      </c>
      <c r="C7" s="47" t="s">
        <v>1</v>
      </c>
      <c r="D7" s="48"/>
      <c r="E7" s="45" t="s">
        <v>66</v>
      </c>
    </row>
    <row r="8" spans="1:9" ht="42" customHeight="1" x14ac:dyDescent="0.25">
      <c r="A8" s="46"/>
      <c r="B8" s="46"/>
      <c r="C8" s="9" t="s">
        <v>64</v>
      </c>
      <c r="D8" s="9" t="s">
        <v>65</v>
      </c>
      <c r="E8" s="46"/>
      <c r="I8" s="11"/>
    </row>
    <row r="9" spans="1:9" ht="25.5" customHeight="1" x14ac:dyDescent="0.25">
      <c r="A9" s="16" t="s">
        <v>11</v>
      </c>
      <c r="B9" s="9"/>
      <c r="C9" s="9"/>
      <c r="D9" s="9"/>
      <c r="E9" s="9"/>
      <c r="I9" s="11"/>
    </row>
    <row r="10" spans="1:9" ht="23.25" customHeight="1" x14ac:dyDescent="0.25">
      <c r="A10" s="17" t="s">
        <v>20</v>
      </c>
      <c r="B10" s="9" t="s">
        <v>2</v>
      </c>
      <c r="C10" s="18">
        <v>26507</v>
      </c>
      <c r="D10" s="18">
        <v>26507</v>
      </c>
      <c r="E10" s="15">
        <f t="shared" ref="E10:E16" si="0">D10/C10*100</f>
        <v>100</v>
      </c>
    </row>
    <row r="11" spans="1:9" x14ac:dyDescent="0.25">
      <c r="A11" s="19" t="s">
        <v>21</v>
      </c>
      <c r="B11" s="9" t="s">
        <v>5</v>
      </c>
      <c r="C11" s="18">
        <v>38</v>
      </c>
      <c r="D11" s="18">
        <v>37</v>
      </c>
      <c r="E11" s="15">
        <f t="shared" si="0"/>
        <v>97.368421052631575</v>
      </c>
    </row>
    <row r="12" spans="1:9" x14ac:dyDescent="0.25">
      <c r="A12" s="19" t="s">
        <v>22</v>
      </c>
      <c r="B12" s="9" t="s">
        <v>5</v>
      </c>
      <c r="C12" s="18">
        <v>17</v>
      </c>
      <c r="D12" s="18">
        <v>18</v>
      </c>
      <c r="E12" s="15">
        <f t="shared" si="0"/>
        <v>105.88235294117648</v>
      </c>
    </row>
    <row r="13" spans="1:9" x14ac:dyDescent="0.25">
      <c r="A13" s="19" t="s">
        <v>23</v>
      </c>
      <c r="B13" s="9" t="s">
        <v>5</v>
      </c>
      <c r="C13" s="18">
        <f>C11-C12</f>
        <v>21</v>
      </c>
      <c r="D13" s="18">
        <f>D11-D12</f>
        <v>19</v>
      </c>
      <c r="E13" s="15">
        <f t="shared" si="0"/>
        <v>90.476190476190482</v>
      </c>
    </row>
    <row r="14" spans="1:9" x14ac:dyDescent="0.25">
      <c r="A14" s="19" t="s">
        <v>54</v>
      </c>
      <c r="B14" s="9" t="s">
        <v>40</v>
      </c>
      <c r="C14" s="18">
        <f>C11/C10*1000</f>
        <v>1.4335835816954012</v>
      </c>
      <c r="D14" s="18">
        <f>D11/D10*1000</f>
        <v>1.3958576979665749</v>
      </c>
      <c r="E14" s="15">
        <f t="shared" si="0"/>
        <v>97.368421052631575</v>
      </c>
    </row>
    <row r="15" spans="1:9" x14ac:dyDescent="0.25">
      <c r="A15" s="19" t="s">
        <v>55</v>
      </c>
      <c r="B15" s="9" t="s">
        <v>40</v>
      </c>
      <c r="C15" s="18">
        <f>C12/C10*1000</f>
        <v>0.64134002339004792</v>
      </c>
      <c r="D15" s="18">
        <f>D12/D10*1000</f>
        <v>0.67906590711887427</v>
      </c>
      <c r="E15" s="15">
        <f t="shared" si="0"/>
        <v>105.88235294117648</v>
      </c>
    </row>
    <row r="16" spans="1:9" x14ac:dyDescent="0.25">
      <c r="A16" s="19" t="s">
        <v>56</v>
      </c>
      <c r="B16" s="9" t="s">
        <v>40</v>
      </c>
      <c r="C16" s="18">
        <f>C13/C10*1000</f>
        <v>0.79224355830535331</v>
      </c>
      <c r="D16" s="18">
        <f>D13/D10*1000</f>
        <v>0.71679179084770062</v>
      </c>
      <c r="E16" s="15">
        <f t="shared" si="0"/>
        <v>90.476190476190482</v>
      </c>
    </row>
    <row r="17" spans="1:9" x14ac:dyDescent="0.25">
      <c r="A17" s="16" t="s">
        <v>26</v>
      </c>
      <c r="B17" s="16"/>
      <c r="C17" s="15"/>
      <c r="D17" s="15"/>
      <c r="E17" s="15"/>
    </row>
    <row r="18" spans="1:9" x14ac:dyDescent="0.25">
      <c r="A18" s="17" t="s">
        <v>24</v>
      </c>
      <c r="B18" s="9"/>
      <c r="C18" s="15"/>
      <c r="D18" s="15"/>
      <c r="E18" s="15"/>
    </row>
    <row r="19" spans="1:9" ht="51.75" customHeight="1" x14ac:dyDescent="0.25">
      <c r="A19" s="20" t="s">
        <v>27</v>
      </c>
      <c r="B19" s="9" t="s">
        <v>15</v>
      </c>
      <c r="C19" s="15">
        <v>23050.97</v>
      </c>
      <c r="D19" s="15">
        <v>74391.05</v>
      </c>
      <c r="E19" s="15">
        <f t="shared" ref="E19" si="1">D19/C19*100</f>
        <v>322.72416301786865</v>
      </c>
      <c r="I19" s="11"/>
    </row>
    <row r="20" spans="1:9" ht="49.5" x14ac:dyDescent="0.25">
      <c r="A20" s="20" t="s">
        <v>28</v>
      </c>
      <c r="B20" s="9" t="s">
        <v>4</v>
      </c>
      <c r="C20" s="15">
        <v>173</v>
      </c>
      <c r="D20" s="15">
        <v>97</v>
      </c>
      <c r="E20" s="15" t="s">
        <v>7</v>
      </c>
    </row>
    <row r="21" spans="1:9" x14ac:dyDescent="0.25">
      <c r="A21" s="17" t="s">
        <v>25</v>
      </c>
      <c r="B21" s="9"/>
      <c r="C21" s="15"/>
      <c r="D21" s="15"/>
      <c r="E21" s="15"/>
    </row>
    <row r="22" spans="1:9" ht="56.25" customHeight="1" x14ac:dyDescent="0.25">
      <c r="A22" s="20" t="s">
        <v>57</v>
      </c>
      <c r="B22" s="9" t="s">
        <v>51</v>
      </c>
      <c r="C22" s="15">
        <v>156096.9</v>
      </c>
      <c r="D22" s="15">
        <v>113220.3</v>
      </c>
      <c r="E22" s="15">
        <f>D22/C22*100</f>
        <v>72.532061815449254</v>
      </c>
    </row>
    <row r="23" spans="1:9" ht="53.25" customHeight="1" x14ac:dyDescent="0.25">
      <c r="A23" s="21" t="s">
        <v>58</v>
      </c>
      <c r="B23" s="9" t="s">
        <v>4</v>
      </c>
      <c r="C23" s="15">
        <v>120.4</v>
      </c>
      <c r="D23" s="15">
        <v>122</v>
      </c>
      <c r="E23" s="15" t="s">
        <v>7</v>
      </c>
    </row>
    <row r="24" spans="1:9" ht="15" customHeight="1" x14ac:dyDescent="0.25">
      <c r="A24" s="22" t="s">
        <v>29</v>
      </c>
      <c r="B24" s="23"/>
      <c r="C24" s="15"/>
      <c r="D24" s="15"/>
      <c r="E24" s="15"/>
    </row>
    <row r="25" spans="1:9" ht="66" x14ac:dyDescent="0.25">
      <c r="A25" s="24" t="s">
        <v>30</v>
      </c>
      <c r="B25" s="25" t="s">
        <v>31</v>
      </c>
      <c r="C25" s="15">
        <v>49.9</v>
      </c>
      <c r="D25" s="15">
        <v>49.9</v>
      </c>
      <c r="E25" s="15">
        <f>D25/C25*100</f>
        <v>100</v>
      </c>
      <c r="I25" s="11"/>
    </row>
    <row r="26" spans="1:9" x14ac:dyDescent="0.25">
      <c r="A26" s="26" t="s">
        <v>12</v>
      </c>
      <c r="B26" s="27"/>
      <c r="C26" s="15"/>
      <c r="D26" s="15"/>
      <c r="E26" s="15"/>
    </row>
    <row r="27" spans="1:9" ht="18" customHeight="1" x14ac:dyDescent="0.25">
      <c r="A27" s="26" t="s">
        <v>13</v>
      </c>
      <c r="B27" s="27"/>
      <c r="C27" s="15"/>
      <c r="D27" s="15"/>
      <c r="E27" s="15"/>
    </row>
    <row r="28" spans="1:9" s="5" customFormat="1" x14ac:dyDescent="0.25">
      <c r="A28" s="53" t="s">
        <v>49</v>
      </c>
      <c r="B28" s="45" t="s">
        <v>33</v>
      </c>
      <c r="C28" s="55">
        <v>112</v>
      </c>
      <c r="D28" s="55">
        <v>142</v>
      </c>
      <c r="E28" s="55">
        <f>D28/C28*100</f>
        <v>126.78571428571428</v>
      </c>
      <c r="F28" s="52"/>
      <c r="G28" s="52"/>
    </row>
    <row r="29" spans="1:9" s="5" customFormat="1" ht="44.25" customHeight="1" x14ac:dyDescent="0.25">
      <c r="A29" s="54"/>
      <c r="B29" s="46"/>
      <c r="C29" s="56"/>
      <c r="D29" s="56"/>
      <c r="E29" s="56"/>
      <c r="F29" s="52"/>
      <c r="G29" s="52"/>
      <c r="I29" s="12"/>
    </row>
    <row r="30" spans="1:9" x14ac:dyDescent="0.25">
      <c r="A30" s="28" t="s">
        <v>16</v>
      </c>
      <c r="B30" s="29"/>
      <c r="C30" s="29"/>
      <c r="D30" s="29"/>
      <c r="E30" s="29"/>
    </row>
    <row r="31" spans="1:9" ht="33" x14ac:dyDescent="0.25">
      <c r="A31" s="26" t="s">
        <v>32</v>
      </c>
      <c r="B31" s="27"/>
      <c r="C31" s="29"/>
      <c r="D31" s="29"/>
      <c r="E31" s="29"/>
    </row>
    <row r="32" spans="1:9" s="5" customFormat="1" ht="30" customHeight="1" x14ac:dyDescent="0.25">
      <c r="A32" s="20" t="s">
        <v>8</v>
      </c>
      <c r="B32" s="9" t="s">
        <v>62</v>
      </c>
      <c r="C32" s="15">
        <v>103289.5</v>
      </c>
      <c r="D32" s="15">
        <v>103085.2</v>
      </c>
      <c r="E32" s="15">
        <f>D32/C32*100</f>
        <v>99.80220641982001</v>
      </c>
    </row>
    <row r="33" spans="1:12" s="5" customFormat="1" ht="33" x14ac:dyDescent="0.25">
      <c r="A33" s="20" t="s">
        <v>9</v>
      </c>
      <c r="B33" s="9" t="s">
        <v>62</v>
      </c>
      <c r="C33" s="15">
        <v>90693</v>
      </c>
      <c r="D33" s="15">
        <v>95501.8</v>
      </c>
      <c r="E33" s="15">
        <f>D33/C33*100</f>
        <v>105.30228352794593</v>
      </c>
    </row>
    <row r="34" spans="1:12" s="6" customFormat="1" ht="33" x14ac:dyDescent="0.25">
      <c r="A34" s="20" t="s">
        <v>10</v>
      </c>
      <c r="B34" s="9" t="s">
        <v>62</v>
      </c>
      <c r="C34" s="15">
        <f>C32-C33</f>
        <v>12596.5</v>
      </c>
      <c r="D34" s="15">
        <f>D32-D33</f>
        <v>7583.3999999999942</v>
      </c>
      <c r="E34" s="15" t="s">
        <v>7</v>
      </c>
    </row>
    <row r="35" spans="1:12" s="6" customFormat="1" ht="17.25" customHeight="1" x14ac:dyDescent="0.25">
      <c r="A35" s="30" t="s">
        <v>41</v>
      </c>
      <c r="B35" s="31"/>
      <c r="C35" s="15"/>
      <c r="D35" s="15"/>
      <c r="E35" s="15"/>
    </row>
    <row r="36" spans="1:12" s="6" customFormat="1" x14ac:dyDescent="0.25">
      <c r="A36" s="30" t="s">
        <v>60</v>
      </c>
      <c r="B36" s="31"/>
      <c r="C36" s="15"/>
      <c r="D36" s="15"/>
      <c r="E36" s="15"/>
    </row>
    <row r="37" spans="1:12" ht="39" customHeight="1" x14ac:dyDescent="0.25">
      <c r="A37" s="19" t="s">
        <v>42</v>
      </c>
      <c r="B37" s="9" t="s">
        <v>43</v>
      </c>
      <c r="C37" s="15">
        <v>390.3</v>
      </c>
      <c r="D37" s="15">
        <v>380.3</v>
      </c>
      <c r="E37" s="15">
        <f>D37/C37*100</f>
        <v>97.437868306430957</v>
      </c>
    </row>
    <row r="38" spans="1:12" ht="39" customHeight="1" x14ac:dyDescent="0.25">
      <c r="A38" s="19" t="s">
        <v>44</v>
      </c>
      <c r="B38" s="9" t="s">
        <v>45</v>
      </c>
      <c r="C38" s="15">
        <v>64.599999999999994</v>
      </c>
      <c r="D38" s="15">
        <v>64.3</v>
      </c>
      <c r="E38" s="15">
        <f>D38/C38*100</f>
        <v>99.535603715170282</v>
      </c>
    </row>
    <row r="39" spans="1:12" ht="30.75" customHeight="1" x14ac:dyDescent="0.25">
      <c r="A39" s="19" t="s">
        <v>46</v>
      </c>
      <c r="B39" s="9" t="s">
        <v>15</v>
      </c>
      <c r="C39" s="15">
        <v>3.5</v>
      </c>
      <c r="D39" s="15">
        <v>60.1</v>
      </c>
      <c r="E39" s="15">
        <f>D39/C39*100</f>
        <v>1717.1428571428571</v>
      </c>
      <c r="F39" s="49"/>
      <c r="G39" s="50"/>
      <c r="H39" s="50"/>
      <c r="I39" s="50"/>
      <c r="J39" s="50"/>
      <c r="K39" s="50"/>
      <c r="L39" s="50"/>
    </row>
    <row r="40" spans="1:12" ht="35.25" customHeight="1" x14ac:dyDescent="0.25">
      <c r="A40" s="32" t="s">
        <v>47</v>
      </c>
      <c r="B40" s="9" t="s">
        <v>15</v>
      </c>
      <c r="C40" s="15">
        <v>7836.1</v>
      </c>
      <c r="D40" s="15">
        <v>2049.5</v>
      </c>
      <c r="E40" s="15">
        <f>D40/C40*100</f>
        <v>26.154592207858503</v>
      </c>
    </row>
    <row r="41" spans="1:12" ht="17.25" customHeight="1" x14ac:dyDescent="0.25">
      <c r="A41" s="33" t="s">
        <v>34</v>
      </c>
      <c r="B41" s="34"/>
      <c r="C41" s="15"/>
      <c r="D41" s="15"/>
      <c r="E41" s="15"/>
    </row>
    <row r="42" spans="1:12" s="5" customFormat="1" ht="15" customHeight="1" x14ac:dyDescent="0.25">
      <c r="A42" s="35" t="s">
        <v>35</v>
      </c>
      <c r="B42" s="36"/>
      <c r="C42" s="15"/>
      <c r="D42" s="15"/>
      <c r="E42" s="15"/>
    </row>
    <row r="43" spans="1:12" s="5" customFormat="1" ht="36" customHeight="1" x14ac:dyDescent="0.25">
      <c r="A43" s="37" t="s">
        <v>36</v>
      </c>
      <c r="B43" s="38" t="s">
        <v>33</v>
      </c>
      <c r="C43" s="18">
        <v>1</v>
      </c>
      <c r="D43" s="18">
        <v>1</v>
      </c>
      <c r="E43" s="15" t="s">
        <v>7</v>
      </c>
    </row>
    <row r="44" spans="1:12" s="5" customFormat="1" ht="21.75" customHeight="1" x14ac:dyDescent="0.25">
      <c r="A44" s="22" t="s">
        <v>37</v>
      </c>
      <c r="B44" s="23"/>
      <c r="C44" s="15"/>
      <c r="D44" s="15"/>
      <c r="E44" s="15"/>
    </row>
    <row r="45" spans="1:12" s="5" customFormat="1" x14ac:dyDescent="0.25">
      <c r="A45" s="37" t="s">
        <v>59</v>
      </c>
      <c r="B45" s="38" t="s">
        <v>33</v>
      </c>
      <c r="C45" s="18">
        <v>1</v>
      </c>
      <c r="D45" s="18">
        <v>1</v>
      </c>
      <c r="E45" s="15" t="s">
        <v>7</v>
      </c>
    </row>
    <row r="46" spans="1:12" x14ac:dyDescent="0.25">
      <c r="A46" s="17" t="s">
        <v>38</v>
      </c>
      <c r="B46" s="9"/>
      <c r="C46" s="15"/>
      <c r="D46" s="15"/>
      <c r="E46" s="15"/>
    </row>
    <row r="47" spans="1:12" ht="16.5" customHeight="1" x14ac:dyDescent="0.25">
      <c r="A47" s="17" t="s">
        <v>48</v>
      </c>
      <c r="B47" s="9"/>
      <c r="C47" s="15"/>
      <c r="D47" s="15"/>
      <c r="E47" s="15"/>
    </row>
    <row r="48" spans="1:12" ht="49.5" x14ac:dyDescent="0.25">
      <c r="A48" s="32" t="s">
        <v>53</v>
      </c>
      <c r="B48" s="9" t="s">
        <v>2</v>
      </c>
      <c r="C48" s="18">
        <v>2112</v>
      </c>
      <c r="D48" s="18">
        <v>2497</v>
      </c>
      <c r="E48" s="39">
        <f>D48/C48*100</f>
        <v>118.22916666666667</v>
      </c>
    </row>
    <row r="49" spans="1:5" x14ac:dyDescent="0.25">
      <c r="A49" s="20" t="s">
        <v>19</v>
      </c>
      <c r="B49" s="9" t="s">
        <v>3</v>
      </c>
      <c r="C49" s="40">
        <v>0.16</v>
      </c>
      <c r="D49" s="40">
        <v>0.05</v>
      </c>
      <c r="E49" s="15" t="s">
        <v>7</v>
      </c>
    </row>
    <row r="50" spans="1:5" ht="50.25" customHeight="1" x14ac:dyDescent="0.25">
      <c r="A50" s="20" t="s">
        <v>61</v>
      </c>
      <c r="B50" s="9" t="s">
        <v>5</v>
      </c>
      <c r="C50" s="41">
        <v>20</v>
      </c>
      <c r="D50" s="41">
        <v>11</v>
      </c>
      <c r="E50" s="15">
        <f>D50/C50*100</f>
        <v>55.000000000000007</v>
      </c>
    </row>
    <row r="51" spans="1:5" ht="18.75" customHeight="1" x14ac:dyDescent="0.25">
      <c r="A51" s="33" t="s">
        <v>39</v>
      </c>
      <c r="B51" s="34"/>
      <c r="C51" s="15"/>
      <c r="D51" s="15"/>
      <c r="E51" s="15"/>
    </row>
    <row r="52" spans="1:5" ht="18" customHeight="1" x14ac:dyDescent="0.25">
      <c r="A52" s="33" t="s">
        <v>68</v>
      </c>
      <c r="B52" s="34"/>
      <c r="C52" s="15"/>
      <c r="D52" s="15"/>
      <c r="E52" s="15"/>
    </row>
    <row r="53" spans="1:5" ht="51.75" customHeight="1" x14ac:dyDescent="0.25">
      <c r="A53" s="13" t="s">
        <v>63</v>
      </c>
      <c r="B53" s="9" t="s">
        <v>52</v>
      </c>
      <c r="C53" s="42">
        <v>74858</v>
      </c>
      <c r="D53" s="42">
        <v>79822</v>
      </c>
      <c r="E53" s="15">
        <f>D53/C53*100</f>
        <v>106.63122177990327</v>
      </c>
    </row>
    <row r="54" spans="1:5" ht="33" x14ac:dyDescent="0.25">
      <c r="A54" s="13" t="s">
        <v>50</v>
      </c>
      <c r="B54" s="9" t="s">
        <v>52</v>
      </c>
      <c r="C54" s="15">
        <v>16281</v>
      </c>
      <c r="D54" s="15">
        <v>16281</v>
      </c>
      <c r="E54" s="15">
        <f>D54/C54*100</f>
        <v>100</v>
      </c>
    </row>
    <row r="56" spans="1:5" x14ac:dyDescent="0.25">
      <c r="A56" s="4" t="s">
        <v>18</v>
      </c>
    </row>
    <row r="57" spans="1:5" x14ac:dyDescent="0.25">
      <c r="A57" s="4" t="s">
        <v>69</v>
      </c>
    </row>
  </sheetData>
  <mergeCells count="15">
    <mergeCell ref="F39:L39"/>
    <mergeCell ref="B7:B8"/>
    <mergeCell ref="A7:A8"/>
    <mergeCell ref="A5:E5"/>
    <mergeCell ref="F28:G29"/>
    <mergeCell ref="A28:A29"/>
    <mergeCell ref="B28:B29"/>
    <mergeCell ref="C28:C29"/>
    <mergeCell ref="D28:D29"/>
    <mergeCell ref="E28:E29"/>
    <mergeCell ref="D3:E3"/>
    <mergeCell ref="D2:E2"/>
    <mergeCell ref="D1:E1"/>
    <mergeCell ref="E7:E8"/>
    <mergeCell ref="C7:D7"/>
  </mergeCells>
  <pageMargins left="0.54" right="0.26" top="0.54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итоги январь-март 2022 год</vt:lpstr>
      <vt:lpstr>'итоги январь-март 2022 год'!Заголовки_для_печати</vt:lpstr>
      <vt:lpstr>'итоги январь-март 2022 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2022-04-25T06:20:25Z</dcterms:modified>
</cp:coreProperties>
</file>