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2'!$A$6:$P$82</definedName>
    <definedName name="Print_Area" localSheetId="0">'Таблица 2'!$A$1:$M$57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9" i="2" l="1"/>
  <c r="J49" i="2"/>
  <c r="I56" i="2" l="1"/>
  <c r="I52" i="2" s="1"/>
  <c r="I45" i="2"/>
  <c r="I23" i="2"/>
  <c r="I36" i="2" s="1"/>
  <c r="I32" i="2" s="1"/>
  <c r="I7" i="2"/>
  <c r="I19" i="2" s="1"/>
  <c r="G11" i="2" l="1"/>
  <c r="F11" i="2" l="1"/>
  <c r="F13" i="2" l="1"/>
  <c r="G13" i="2"/>
  <c r="H13" i="2"/>
  <c r="K13" i="2"/>
  <c r="E14" i="2"/>
  <c r="E15" i="2"/>
  <c r="E16" i="2"/>
  <c r="E17" i="2"/>
  <c r="E18" i="2"/>
  <c r="E13" i="2" l="1"/>
  <c r="J56" i="2"/>
  <c r="J52" i="2" s="1"/>
  <c r="J45" i="2"/>
  <c r="J23" i="2"/>
  <c r="J36" i="2" s="1"/>
  <c r="J32" i="2" s="1"/>
  <c r="J7" i="2"/>
  <c r="J19" i="2" s="1"/>
  <c r="F7" i="2" l="1"/>
  <c r="H57" i="2" l="1"/>
  <c r="H56" i="2"/>
  <c r="H48" i="2"/>
  <c r="H47" i="2"/>
  <c r="H46" i="2"/>
  <c r="H39" i="2"/>
  <c r="H35" i="2"/>
  <c r="H34" i="2"/>
  <c r="H33" i="2"/>
  <c r="H26" i="2"/>
  <c r="H24" i="2"/>
  <c r="H50" i="2" s="1"/>
  <c r="H23" i="2"/>
  <c r="H36" i="2" s="1"/>
  <c r="H7" i="2"/>
  <c r="H37" i="2" l="1"/>
  <c r="H32" i="2" s="1"/>
  <c r="H52" i="2"/>
  <c r="H19" i="2"/>
  <c r="H49" i="2"/>
  <c r="H45" i="2" s="1"/>
  <c r="K24" i="2" l="1"/>
  <c r="K23" i="2"/>
  <c r="G24" i="2"/>
  <c r="G23" i="2"/>
  <c r="F24" i="2"/>
  <c r="F23" i="2"/>
  <c r="E23" i="2" l="1"/>
  <c r="K57" i="2"/>
  <c r="G57" i="2"/>
  <c r="F57" i="2"/>
  <c r="K56" i="2"/>
  <c r="G56" i="2"/>
  <c r="F56" i="2"/>
  <c r="E22" i="2"/>
  <c r="E20" i="2"/>
  <c r="F52" i="2" l="1"/>
  <c r="G52" i="2"/>
  <c r="K52" i="2"/>
  <c r="E31" i="2" l="1"/>
  <c r="E30" i="2"/>
  <c r="E29" i="2"/>
  <c r="E28" i="2"/>
  <c r="E27" i="2"/>
  <c r="K26" i="2"/>
  <c r="G26" i="2"/>
  <c r="F26" i="2"/>
  <c r="E26" i="2" l="1"/>
  <c r="E24" i="2" l="1"/>
  <c r="E19" i="2" s="1"/>
  <c r="E57" i="2" l="1"/>
  <c r="E53" i="2"/>
  <c r="E55" i="2"/>
  <c r="E54" i="2" l="1"/>
  <c r="E44" i="2"/>
  <c r="E43" i="2"/>
  <c r="E42" i="2"/>
  <c r="E41" i="2"/>
  <c r="E40" i="2"/>
  <c r="E9" i="2"/>
  <c r="E10" i="2"/>
  <c r="E11" i="2"/>
  <c r="E12" i="2"/>
  <c r="E8" i="2"/>
  <c r="E56" i="2" l="1"/>
  <c r="E52" i="2"/>
  <c r="K39" i="2"/>
  <c r="K36" i="2"/>
  <c r="K7" i="2"/>
  <c r="K19" i="2" l="1"/>
  <c r="K47" i="2"/>
  <c r="K34" i="2"/>
  <c r="K50" i="2"/>
  <c r="K37" i="2"/>
  <c r="K48" i="2"/>
  <c r="K35" i="2"/>
  <c r="K49" i="2"/>
  <c r="K46" i="2" l="1"/>
  <c r="K45" i="2" s="1"/>
  <c r="K33" i="2"/>
  <c r="K32" i="2" s="1"/>
  <c r="G7" i="2"/>
  <c r="E7" i="2" l="1"/>
  <c r="F39" i="2"/>
  <c r="G39" i="2"/>
  <c r="F19" i="2"/>
  <c r="G19" i="2"/>
  <c r="E39" i="2" l="1"/>
  <c r="F46" i="2" l="1"/>
  <c r="F33" i="2"/>
  <c r="G46" i="2"/>
  <c r="G33" i="2"/>
  <c r="E33" i="2" l="1"/>
  <c r="E46" i="2"/>
  <c r="G48" i="2" l="1"/>
  <c r="G35" i="2"/>
  <c r="F48" i="2"/>
  <c r="F35" i="2"/>
  <c r="G50" i="2"/>
  <c r="G37" i="2"/>
  <c r="G47" i="2" l="1"/>
  <c r="G34" i="2"/>
  <c r="F50" i="2"/>
  <c r="E50" i="2" s="1"/>
  <c r="F37" i="2"/>
  <c r="E37" i="2" s="1"/>
  <c r="F47" i="2"/>
  <c r="F34" i="2"/>
  <c r="E48" i="2"/>
  <c r="E35" i="2"/>
  <c r="G49" i="2"/>
  <c r="G45" i="2" s="1"/>
  <c r="G36" i="2"/>
  <c r="F36" i="2"/>
  <c r="E47" i="2" l="1"/>
  <c r="F32" i="2"/>
  <c r="E34" i="2"/>
  <c r="E36" i="2"/>
  <c r="G32" i="2"/>
  <c r="F49" i="2"/>
  <c r="E49" i="2" s="1"/>
  <c r="E32" i="2" l="1"/>
  <c r="F45" i="2"/>
  <c r="E45" i="2" s="1"/>
</calcChain>
</file>

<file path=xl/sharedStrings.xml><?xml version="1.0" encoding="utf-8"?>
<sst xmlns="http://schemas.openxmlformats.org/spreadsheetml/2006/main" count="141" uniqueCount="88">
  <si>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</si>
  <si>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</si>
  <si>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</si>
  <si>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</si>
  <si>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</si>
  <si>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</si>
  <si>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</si>
  <si>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</si>
  <si>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</si>
  <si>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</si>
  <si>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</si>
  <si>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</si>
  <si>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</si>
  <si>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</si>
  <si>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</si>
  <si>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</si>
  <si>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</si>
  <si>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</si>
  <si>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</si>
  <si>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</si>
  <si>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</si>
  <si>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</si>
  <si>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</si>
  <si>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</si>
  <si>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</si>
  <si>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</si>
  <si>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</si>
  <si>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</si>
  <si>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</si>
  <si>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</si>
  <si>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</si>
  <si>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</si>
  <si>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</si>
  <si>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</si>
  <si>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</si>
  <si>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</si>
  <si>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</si>
  <si>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</si>
  <si>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</si>
  <si>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</si>
  <si>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</si>
  <si>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</si>
  <si>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</si>
  <si>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</si>
  <si>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</si>
  <si>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</si>
  <si>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</si>
  <si>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</si>
  <si>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</si>
  <si>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</si>
  <si>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</si>
  <si>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</si>
  <si>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</si>
  <si>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</si>
  <si>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</si>
  <si>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</si>
  <si>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</si>
  <si>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</si>
  <si>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</si>
  <si>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</si>
  <si>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</si>
  <si>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</si>
  <si>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</si>
  <si>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</si>
  <si>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</si>
  <si>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</si>
  <si>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</si>
  <si>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</si>
  <si>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Цель 1: "Профилактика терроризма и экстремизма, укрепление единства многонационального народа, проживающего на территории городского поселения Пойковский".</t>
  </si>
  <si>
    <t>Реализация  мероприятий, направленных на профилактику терроризма и экстремизма, гармонизацию межнациональных отношений, укрепление единства российской нации</t>
  </si>
  <si>
    <t>2025 г.</t>
  </si>
  <si>
    <t>2026 г.</t>
  </si>
  <si>
    <t>бюджет  поселения</t>
  </si>
  <si>
    <t>Наименование объекта (инвестиционного проекта)</t>
  </si>
  <si>
    <t xml:space="preserve">Задача 1: "Предупреждение и пресечение террористической и экстремистской деятельности, а также выявление и устранение причин и условий, способствующих возникновению и распространению терроризма и экстремизма" 
Задача 2: "Обеспечение выполнения требований к антитеррористической защищенности объектов с массовым пребыванием граждан"  
Задача 3. «Поддержание межэтнического, межкультурного и межконфессионального мира и согласия в городском поселении Пойковский»
Задача 4. «Содействие адаптации и интеграции мигрантов в культурное и социальное пространство городского поселения Пойковский.»       </t>
  </si>
  <si>
    <t>2026 год</t>
  </si>
  <si>
    <t>Значения по показателям года</t>
  </si>
  <si>
    <t>Наименование инвестиционного проекта</t>
  </si>
  <si>
    <t>1.Содержание и обслуживание инженерно-технических средств безопасности;
2. Изготовление информационного материала;
3. Оказание охранных услуг;
4. Культурно-массовые мероприятия направленные на профилактику экстремизма.</t>
  </si>
  <si>
    <t>Таблица 2</t>
  </si>
  <si>
    <t>2028-2030</t>
  </si>
  <si>
    <t>2027 год</t>
  </si>
  <si>
    <t>2027 г.</t>
  </si>
  <si>
    <t>2028-2030 гг.</t>
  </si>
  <si>
    <t>Остаток стоимости на 01.01.2025</t>
  </si>
  <si>
    <t>2025 год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</si>
  <si>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</si>
  <si>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Основное мероприятие "Реализация мероприятий, направленных на профилактику терроризма и экстремизма, гармонизацию межнациональных отношений, укрепление единства российской нации" (показатель №1,2,3)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</si>
</sst>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4" applyNumberFormat="1" applyFont="1" applyBorder="1" applyAlignment="1">
      <alignment horizontal="center" vertical="center" wrapText="1"/>
    </xf>
    <xf numFmtId="1" fontId="9" fillId="0" borderId="1" xfId="4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165" fontId="5" fillId="5" borderId="1" xfId="0" applyNumberFormat="1" applyFont="1" applyFill="1" applyBorder="1" applyAlignment="1">
      <alignment vertical="top" wrapText="1"/>
    </xf>
    <xf numFmtId="166" fontId="5" fillId="5" borderId="1" xfId="0" applyNumberFormat="1" applyFont="1" applyFill="1" applyBorder="1" applyAlignment="1">
      <alignment vertical="top"/>
    </xf>
    <xf numFmtId="165" fontId="4" fillId="5" borderId="1" xfId="0" applyNumberFormat="1" applyFont="1" applyFill="1" applyBorder="1" applyAlignment="1">
      <alignment vertical="top" wrapText="1"/>
    </xf>
    <xf numFmtId="166" fontId="4" fillId="5" borderId="1" xfId="0" applyNumberFormat="1" applyFont="1" applyFill="1" applyBorder="1" applyAlignment="1">
      <alignment vertical="top"/>
    </xf>
    <xf numFmtId="168" fontId="4" fillId="5" borderId="1" xfId="0" applyNumberFormat="1" applyFont="1" applyFill="1" applyBorder="1" applyAlignment="1">
      <alignment vertical="top" wrapText="1"/>
    </xf>
    <xf numFmtId="167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8" fillId="2" borderId="0" xfId="1" applyFont="1" applyFill="1"/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5" fontId="4" fillId="5" borderId="5" xfId="0" applyNumberFormat="1" applyFont="1" applyFill="1" applyBorder="1" applyAlignment="1">
      <alignment horizontal="left" vertical="center" wrapText="1"/>
    </xf>
    <xf numFmtId="165" fontId="4" fillId="5" borderId="9" xfId="0" applyNumberFormat="1" applyFont="1" applyFill="1" applyBorder="1" applyAlignment="1">
      <alignment horizontal="left" vertical="center" wrapText="1"/>
    </xf>
    <xf numFmtId="165" fontId="4" fillId="5" borderId="6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left" vertical="center" wrapText="1"/>
    </xf>
    <xf numFmtId="0" fontId="9" fillId="0" borderId="4" xfId="1" applyFont="1" applyFill="1" applyBorder="1" applyAlignment="1">
      <alignment horizontal="left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2" borderId="0" xfId="1" applyFont="1" applyFill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2" fontId="8" fillId="2" borderId="6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6" xfId="3"/>
    <cellStyle name="Процентный" xfId="4" builtinId="5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B7" sqref="B7:B18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9.140625" style="2" customWidth="1"/>
    <col min="4" max="4" width="36.85546875" style="3" customWidth="1"/>
    <col min="5" max="5" width="28.5703125" style="3" customWidth="1"/>
    <col min="6" max="6" width="26" style="3" customWidth="1"/>
    <col min="7" max="7" width="26.42578125" style="3" customWidth="1"/>
    <col min="8" max="11" width="25.42578125" style="4" customWidth="1"/>
    <col min="12" max="12" width="0.7109375" style="4" customWidth="1"/>
    <col min="13" max="13" width="24.42578125" style="4" hidden="1" customWidth="1"/>
    <col min="14" max="14" width="28.28515625" style="3" customWidth="1"/>
    <col min="15" max="16384" width="9.140625" style="3"/>
  </cols>
  <sheetData>
    <row r="1" spans="1:14" x14ac:dyDescent="0.25">
      <c r="A1" s="125" t="s">
        <v>17</v>
      </c>
      <c r="B1" s="126"/>
      <c r="C1" s="126"/>
      <c r="D1" s="126"/>
      <c r="E1" s="126"/>
      <c r="F1" s="126"/>
      <c r="G1" s="126"/>
      <c r="H1" s="10"/>
      <c r="I1" s="10"/>
      <c r="J1" s="10"/>
      <c r="K1" s="92" t="s">
        <v>79</v>
      </c>
      <c r="L1" s="10"/>
      <c r="M1" s="10"/>
    </row>
    <row r="2" spans="1:14" x14ac:dyDescent="0.25">
      <c r="A2" s="12"/>
      <c r="B2" s="13"/>
      <c r="C2" s="13"/>
      <c r="D2" s="11"/>
      <c r="E2" s="11"/>
      <c r="F2" s="14"/>
      <c r="G2" s="11"/>
      <c r="H2" s="10"/>
      <c r="I2" s="10"/>
      <c r="J2" s="10"/>
      <c r="K2" s="10"/>
      <c r="L2" s="10"/>
      <c r="M2" s="10"/>
    </row>
    <row r="3" spans="1:14" ht="15" customHeight="1" x14ac:dyDescent="0.25">
      <c r="A3" s="127" t="s">
        <v>15</v>
      </c>
      <c r="B3" s="127" t="s">
        <v>16</v>
      </c>
      <c r="C3" s="127" t="s">
        <v>1</v>
      </c>
      <c r="D3" s="127" t="s">
        <v>7</v>
      </c>
      <c r="E3" s="133" t="s">
        <v>8</v>
      </c>
      <c r="F3" s="134"/>
      <c r="G3" s="134"/>
      <c r="H3" s="134"/>
      <c r="I3" s="134"/>
      <c r="J3" s="134"/>
      <c r="K3" s="134"/>
      <c r="L3" s="134"/>
      <c r="M3" s="134"/>
    </row>
    <row r="4" spans="1:14" x14ac:dyDescent="0.25">
      <c r="A4" s="128"/>
      <c r="B4" s="130"/>
      <c r="C4" s="128"/>
      <c r="D4" s="128"/>
      <c r="E4" s="141" t="s">
        <v>2</v>
      </c>
      <c r="F4" s="132"/>
      <c r="G4" s="132"/>
      <c r="H4" s="26"/>
      <c r="I4" s="26"/>
      <c r="J4" s="26"/>
      <c r="K4" s="26"/>
      <c r="L4" s="26"/>
      <c r="M4" s="26"/>
    </row>
    <row r="5" spans="1:14" ht="82.5" customHeight="1" x14ac:dyDescent="0.25">
      <c r="A5" s="129"/>
      <c r="B5" s="131"/>
      <c r="C5" s="129"/>
      <c r="D5" s="129"/>
      <c r="E5" s="141"/>
      <c r="F5" s="27">
        <v>2023</v>
      </c>
      <c r="G5" s="98">
        <v>2024</v>
      </c>
      <c r="H5" s="94">
        <v>2025</v>
      </c>
      <c r="I5" s="93">
        <v>2026</v>
      </c>
      <c r="J5" s="84">
        <v>2027</v>
      </c>
      <c r="K5" s="27" t="s">
        <v>80</v>
      </c>
      <c r="L5" s="3"/>
      <c r="M5" s="3"/>
    </row>
    <row r="6" spans="1:14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8</v>
      </c>
      <c r="G6" s="15">
        <v>9</v>
      </c>
      <c r="H6" s="15">
        <v>10</v>
      </c>
      <c r="I6" s="15">
        <v>11</v>
      </c>
      <c r="J6" s="15">
        <v>12</v>
      </c>
      <c r="K6" s="15">
        <v>13</v>
      </c>
    </row>
    <row r="7" spans="1:14" x14ac:dyDescent="0.25">
      <c r="A7" s="135" t="s">
        <v>10</v>
      </c>
      <c r="B7" s="138" t="s">
        <v>87</v>
      </c>
      <c r="C7" s="145" t="s">
        <v>13</v>
      </c>
      <c r="D7" s="16" t="s">
        <v>2</v>
      </c>
      <c r="E7" s="17">
        <f t="shared" ref="E7:E18" si="0">SUM(F7:K7)</f>
        <v>51219.398840000002</v>
      </c>
      <c r="F7" s="17">
        <f>SUM(F8:F12)</f>
        <v>7898.2108500000004</v>
      </c>
      <c r="G7" s="17">
        <f>SUM(G8:G12)</f>
        <v>5594.4927900000002</v>
      </c>
      <c r="H7" s="17">
        <f t="shared" ref="H7:K7" si="1">SUM(H8:H12)</f>
        <v>5787.6451999999999</v>
      </c>
      <c r="I7" s="17">
        <f t="shared" ref="I7" si="2">SUM(I8:I12)</f>
        <v>6210.95</v>
      </c>
      <c r="J7" s="17">
        <f t="shared" si="1"/>
        <v>6210.95</v>
      </c>
      <c r="K7" s="17">
        <f t="shared" si="1"/>
        <v>19517.150000000001</v>
      </c>
      <c r="L7" s="3"/>
      <c r="M7" s="3"/>
    </row>
    <row r="8" spans="1:14" ht="21" customHeight="1" x14ac:dyDescent="0.25">
      <c r="A8" s="136"/>
      <c r="B8" s="139"/>
      <c r="C8" s="145"/>
      <c r="D8" s="18" t="s">
        <v>12</v>
      </c>
      <c r="E8" s="19">
        <f t="shared" si="0"/>
        <v>0</v>
      </c>
      <c r="F8" s="20">
        <v>0</v>
      </c>
      <c r="G8" s="20">
        <v>0</v>
      </c>
      <c r="H8" s="20">
        <v>0</v>
      </c>
      <c r="I8" s="20"/>
      <c r="J8" s="20"/>
      <c r="K8" s="20">
        <v>0</v>
      </c>
      <c r="L8" s="3"/>
      <c r="M8" s="3"/>
    </row>
    <row r="9" spans="1:14" ht="21" customHeight="1" x14ac:dyDescent="0.25">
      <c r="A9" s="136"/>
      <c r="B9" s="139"/>
      <c r="C9" s="145"/>
      <c r="D9" s="18" t="s">
        <v>9</v>
      </c>
      <c r="E9" s="19">
        <f t="shared" si="0"/>
        <v>0</v>
      </c>
      <c r="F9" s="20"/>
      <c r="G9" s="20"/>
      <c r="H9" s="20"/>
      <c r="I9" s="20"/>
      <c r="J9" s="20"/>
      <c r="K9" s="20"/>
      <c r="L9" s="3"/>
      <c r="M9" s="3"/>
    </row>
    <row r="10" spans="1:14" ht="21" customHeight="1" x14ac:dyDescent="0.25">
      <c r="A10" s="136"/>
      <c r="B10" s="139"/>
      <c r="C10" s="145"/>
      <c r="D10" s="18" t="s">
        <v>11</v>
      </c>
      <c r="E10" s="19">
        <f t="shared" si="0"/>
        <v>0</v>
      </c>
      <c r="F10" s="20"/>
      <c r="G10" s="20"/>
      <c r="H10" s="20">
        <v>0</v>
      </c>
      <c r="I10" s="20"/>
      <c r="J10" s="20"/>
      <c r="K10" s="20">
        <v>0</v>
      </c>
      <c r="L10" s="3"/>
      <c r="M10" s="3"/>
    </row>
    <row r="11" spans="1:14" ht="41.25" customHeight="1" x14ac:dyDescent="0.25">
      <c r="A11" s="136"/>
      <c r="B11" s="139"/>
      <c r="C11" s="145"/>
      <c r="D11" s="18" t="s">
        <v>72</v>
      </c>
      <c r="E11" s="19">
        <f t="shared" si="0"/>
        <v>51219.398840000002</v>
      </c>
      <c r="F11" s="20">
        <f>3684+25+150+275.3+1093.10048+30.80256+1280.18506-30+350.59559-25+14.575+41.30244+1013.47136-5.12164</f>
        <v>7898.2108500000004</v>
      </c>
      <c r="G11" s="20">
        <f>3560.95+1.40523-274+777.48-1.2+1529.88-0.02244</f>
        <v>5594.4927900000002</v>
      </c>
      <c r="H11" s="20">
        <v>5787.6451999999999</v>
      </c>
      <c r="I11" s="20">
        <v>6210.95</v>
      </c>
      <c r="J11" s="20">
        <v>6210.95</v>
      </c>
      <c r="K11" s="20">
        <v>19517.150000000001</v>
      </c>
      <c r="L11" s="3"/>
      <c r="M11" s="3"/>
      <c r="N11" s="97"/>
    </row>
    <row r="12" spans="1:14" ht="26.25" customHeight="1" x14ac:dyDescent="0.25">
      <c r="A12" s="136"/>
      <c r="B12" s="139"/>
      <c r="C12" s="145"/>
      <c r="D12" s="18" t="s">
        <v>6</v>
      </c>
      <c r="E12" s="19">
        <f t="shared" si="0"/>
        <v>0</v>
      </c>
      <c r="F12" s="20">
        <v>0</v>
      </c>
      <c r="G12" s="20"/>
      <c r="H12" s="20">
        <v>0</v>
      </c>
      <c r="I12" s="20"/>
      <c r="J12" s="20"/>
      <c r="K12" s="20">
        <v>0</v>
      </c>
      <c r="L12" s="3"/>
      <c r="M12" s="3"/>
    </row>
    <row r="13" spans="1:14" ht="21" hidden="1" customHeight="1" x14ac:dyDescent="0.25">
      <c r="A13" s="136"/>
      <c r="B13" s="139"/>
      <c r="C13" s="142"/>
      <c r="D13" s="87" t="s">
        <v>2</v>
      </c>
      <c r="E13" s="88">
        <f t="shared" si="0"/>
        <v>0</v>
      </c>
      <c r="F13" s="88">
        <f t="shared" ref="F13:K13" si="3">SUM(F14:F18)</f>
        <v>0</v>
      </c>
      <c r="G13" s="88">
        <f t="shared" si="3"/>
        <v>0</v>
      </c>
      <c r="H13" s="88">
        <f t="shared" ref="H13" si="4">SUM(H14:H18)</f>
        <v>0</v>
      </c>
      <c r="I13" s="88"/>
      <c r="J13" s="88"/>
      <c r="K13" s="88">
        <f t="shared" si="3"/>
        <v>0</v>
      </c>
      <c r="L13" s="3"/>
      <c r="M13" s="3"/>
    </row>
    <row r="14" spans="1:14" ht="24" hidden="1" customHeight="1" x14ac:dyDescent="0.25">
      <c r="A14" s="136"/>
      <c r="B14" s="139"/>
      <c r="C14" s="143"/>
      <c r="D14" s="89" t="s">
        <v>12</v>
      </c>
      <c r="E14" s="90">
        <f t="shared" si="0"/>
        <v>0</v>
      </c>
      <c r="F14" s="88">
        <v>0</v>
      </c>
      <c r="G14" s="88">
        <v>0</v>
      </c>
      <c r="H14" s="88">
        <v>0</v>
      </c>
      <c r="I14" s="88"/>
      <c r="J14" s="88"/>
      <c r="K14" s="88">
        <v>0</v>
      </c>
      <c r="L14" s="3"/>
      <c r="M14" s="3"/>
    </row>
    <row r="15" spans="1:14" ht="24" hidden="1" customHeight="1" x14ac:dyDescent="0.25">
      <c r="A15" s="136"/>
      <c r="B15" s="139"/>
      <c r="C15" s="143"/>
      <c r="D15" s="89" t="s">
        <v>9</v>
      </c>
      <c r="E15" s="90">
        <f t="shared" si="0"/>
        <v>0</v>
      </c>
      <c r="F15" s="90">
        <v>0</v>
      </c>
      <c r="G15" s="90">
        <v>0</v>
      </c>
      <c r="H15" s="88">
        <v>0</v>
      </c>
      <c r="I15" s="88"/>
      <c r="J15" s="88"/>
      <c r="K15" s="88">
        <v>0</v>
      </c>
      <c r="L15" s="3"/>
      <c r="M15" s="3"/>
    </row>
    <row r="16" spans="1:14" ht="24" hidden="1" customHeight="1" x14ac:dyDescent="0.25">
      <c r="A16" s="136"/>
      <c r="B16" s="139"/>
      <c r="C16" s="143"/>
      <c r="D16" s="89" t="s">
        <v>11</v>
      </c>
      <c r="E16" s="90">
        <f t="shared" si="0"/>
        <v>0</v>
      </c>
      <c r="F16" s="90"/>
      <c r="G16" s="90"/>
      <c r="H16" s="88">
        <v>0</v>
      </c>
      <c r="I16" s="88"/>
      <c r="J16" s="88"/>
      <c r="K16" s="88">
        <v>0</v>
      </c>
      <c r="L16" s="3"/>
      <c r="M16" s="3"/>
    </row>
    <row r="17" spans="1:13" ht="41.25" hidden="1" customHeight="1" x14ac:dyDescent="0.25">
      <c r="A17" s="136"/>
      <c r="B17" s="139"/>
      <c r="C17" s="143"/>
      <c r="D17" s="89" t="s">
        <v>72</v>
      </c>
      <c r="E17" s="90">
        <f t="shared" si="0"/>
        <v>0</v>
      </c>
      <c r="F17" s="90">
        <v>0</v>
      </c>
      <c r="G17" s="90">
        <v>0</v>
      </c>
      <c r="H17" s="90">
        <v>0</v>
      </c>
      <c r="I17" s="90"/>
      <c r="J17" s="90"/>
      <c r="K17" s="91">
        <v>0</v>
      </c>
      <c r="L17" s="3"/>
      <c r="M17" s="3"/>
    </row>
    <row r="18" spans="1:13" ht="24" hidden="1" customHeight="1" x14ac:dyDescent="0.25">
      <c r="A18" s="137"/>
      <c r="B18" s="140"/>
      <c r="C18" s="144"/>
      <c r="D18" s="89" t="s">
        <v>6</v>
      </c>
      <c r="E18" s="90">
        <f t="shared" si="0"/>
        <v>0</v>
      </c>
      <c r="F18" s="90">
        <v>0</v>
      </c>
      <c r="G18" s="90">
        <v>0</v>
      </c>
      <c r="H18" s="90">
        <v>0</v>
      </c>
      <c r="I18" s="90"/>
      <c r="J18" s="90"/>
      <c r="K18" s="90">
        <v>0</v>
      </c>
      <c r="L18" s="3"/>
      <c r="M18" s="3"/>
    </row>
    <row r="19" spans="1:13" ht="24" customHeight="1" x14ac:dyDescent="0.25">
      <c r="A19" s="116" t="s">
        <v>4</v>
      </c>
      <c r="B19" s="117"/>
      <c r="C19" s="118"/>
      <c r="D19" s="85" t="s">
        <v>2</v>
      </c>
      <c r="E19" s="86">
        <f>SUM(E20:E24)</f>
        <v>51219.398840000002</v>
      </c>
      <c r="F19" s="86">
        <f t="shared" ref="F19:K19" si="5">F13+F7</f>
        <v>7898.2108500000004</v>
      </c>
      <c r="G19" s="86">
        <f t="shared" si="5"/>
        <v>5594.4927900000002</v>
      </c>
      <c r="H19" s="86">
        <f t="shared" si="5"/>
        <v>5787.6451999999999</v>
      </c>
      <c r="I19" s="86">
        <f t="shared" si="5"/>
        <v>6210.95</v>
      </c>
      <c r="J19" s="86">
        <f t="shared" si="5"/>
        <v>6210.95</v>
      </c>
      <c r="K19" s="86">
        <f t="shared" si="5"/>
        <v>19517.150000000001</v>
      </c>
      <c r="L19" s="3"/>
      <c r="M19" s="3"/>
    </row>
    <row r="20" spans="1:13" ht="24" customHeight="1" x14ac:dyDescent="0.25">
      <c r="A20" s="119"/>
      <c r="B20" s="120"/>
      <c r="C20" s="121"/>
      <c r="D20" s="85" t="s">
        <v>12</v>
      </c>
      <c r="E20" s="86">
        <f>SUM(F20:K20)</f>
        <v>0</v>
      </c>
      <c r="F20" s="86"/>
      <c r="G20" s="86"/>
      <c r="H20" s="86"/>
      <c r="I20" s="86"/>
      <c r="J20" s="86"/>
      <c r="K20" s="86"/>
      <c r="L20" s="3"/>
      <c r="M20" s="3"/>
    </row>
    <row r="21" spans="1:13" ht="36" customHeight="1" x14ac:dyDescent="0.25">
      <c r="A21" s="119"/>
      <c r="B21" s="120"/>
      <c r="C21" s="121"/>
      <c r="D21" s="85" t="s">
        <v>9</v>
      </c>
      <c r="E21" s="86"/>
      <c r="F21" s="86"/>
      <c r="G21" s="86"/>
      <c r="H21" s="86"/>
      <c r="I21" s="86"/>
      <c r="J21" s="86"/>
      <c r="K21" s="86"/>
      <c r="L21" s="3"/>
      <c r="M21" s="3"/>
    </row>
    <row r="22" spans="1:13" ht="24" customHeight="1" x14ac:dyDescent="0.25">
      <c r="A22" s="119"/>
      <c r="B22" s="120"/>
      <c r="C22" s="121"/>
      <c r="D22" s="85" t="s">
        <v>11</v>
      </c>
      <c r="E22" s="86">
        <f>SUM(F22:K22)</f>
        <v>0</v>
      </c>
      <c r="F22" s="86"/>
      <c r="G22" s="86"/>
      <c r="H22" s="86"/>
      <c r="I22" s="86"/>
      <c r="J22" s="86"/>
      <c r="K22" s="86"/>
      <c r="L22" s="3"/>
      <c r="M22" s="3"/>
    </row>
    <row r="23" spans="1:13" ht="39" customHeight="1" x14ac:dyDescent="0.25">
      <c r="A23" s="119"/>
      <c r="B23" s="120"/>
      <c r="C23" s="121"/>
      <c r="D23" s="85" t="s">
        <v>72</v>
      </c>
      <c r="E23" s="86">
        <f>SUM(F23:K23)</f>
        <v>51219.398840000002</v>
      </c>
      <c r="F23" s="86">
        <f t="shared" ref="F23:K23" si="6">F11+F17</f>
        <v>7898.2108500000004</v>
      </c>
      <c r="G23" s="86">
        <f t="shared" si="6"/>
        <v>5594.4927900000002</v>
      </c>
      <c r="H23" s="86">
        <f t="shared" si="6"/>
        <v>5787.6451999999999</v>
      </c>
      <c r="I23" s="86">
        <f t="shared" si="6"/>
        <v>6210.95</v>
      </c>
      <c r="J23" s="86">
        <f t="shared" si="6"/>
        <v>6210.95</v>
      </c>
      <c r="K23" s="86">
        <f t="shared" si="6"/>
        <v>19517.150000000001</v>
      </c>
      <c r="L23" s="3"/>
      <c r="M23" s="3"/>
    </row>
    <row r="24" spans="1:13" ht="24" customHeight="1" x14ac:dyDescent="0.25">
      <c r="A24" s="122"/>
      <c r="B24" s="123"/>
      <c r="C24" s="124"/>
      <c r="D24" s="85" t="s">
        <v>6</v>
      </c>
      <c r="E24" s="86">
        <f>SUM(F24:K24)</f>
        <v>0</v>
      </c>
      <c r="F24" s="86">
        <f>F18+F12</f>
        <v>0</v>
      </c>
      <c r="G24" s="86">
        <f>G18+G12</f>
        <v>0</v>
      </c>
      <c r="H24" s="86">
        <f>H18+H12</f>
        <v>0</v>
      </c>
      <c r="I24" s="86"/>
      <c r="J24" s="86"/>
      <c r="K24" s="86">
        <f>K18+K12</f>
        <v>0</v>
      </c>
      <c r="L24" s="3"/>
      <c r="M24" s="3"/>
    </row>
    <row r="25" spans="1:13" x14ac:dyDescent="0.25">
      <c r="A25" s="110" t="s">
        <v>5</v>
      </c>
      <c r="B25" s="111"/>
      <c r="C25" s="111"/>
      <c r="D25" s="111"/>
      <c r="E25" s="111"/>
      <c r="F25" s="111"/>
      <c r="G25" s="112"/>
      <c r="H25" s="10"/>
      <c r="I25" s="10"/>
      <c r="J25" s="10"/>
      <c r="K25" s="10"/>
      <c r="L25" s="3"/>
      <c r="M25" s="3"/>
    </row>
    <row r="26" spans="1:13" ht="16.5" customHeight="1" x14ac:dyDescent="0.25">
      <c r="A26" s="101" t="s">
        <v>18</v>
      </c>
      <c r="B26" s="102"/>
      <c r="C26" s="103"/>
      <c r="D26" s="16" t="s">
        <v>2</v>
      </c>
      <c r="E26" s="21">
        <f t="shared" ref="E26:E37" si="7">SUM(F26:K26)</f>
        <v>0</v>
      </c>
      <c r="F26" s="21">
        <f t="shared" ref="F26:K26" si="8">SUM(F27:F31)</f>
        <v>0</v>
      </c>
      <c r="G26" s="21">
        <f t="shared" si="8"/>
        <v>0</v>
      </c>
      <c r="H26" s="21">
        <f t="shared" ref="H26" si="9">SUM(H27:H31)</f>
        <v>0</v>
      </c>
      <c r="I26" s="21"/>
      <c r="J26" s="21"/>
      <c r="K26" s="21">
        <f t="shared" si="8"/>
        <v>0</v>
      </c>
      <c r="L26" s="3"/>
      <c r="M26" s="3"/>
    </row>
    <row r="27" spans="1:13" x14ac:dyDescent="0.25">
      <c r="A27" s="104"/>
      <c r="B27" s="105"/>
      <c r="C27" s="106"/>
      <c r="D27" s="18" t="s">
        <v>12</v>
      </c>
      <c r="E27" s="22">
        <f t="shared" si="7"/>
        <v>0</v>
      </c>
      <c r="F27" s="23">
        <v>0</v>
      </c>
      <c r="G27" s="23">
        <v>0</v>
      </c>
      <c r="H27" s="23">
        <v>0</v>
      </c>
      <c r="I27" s="23"/>
      <c r="J27" s="23"/>
      <c r="K27" s="23">
        <v>0</v>
      </c>
      <c r="L27" s="3"/>
      <c r="M27" s="3"/>
    </row>
    <row r="28" spans="1:13" x14ac:dyDescent="0.25">
      <c r="A28" s="104"/>
      <c r="B28" s="105"/>
      <c r="C28" s="106"/>
      <c r="D28" s="18" t="s">
        <v>9</v>
      </c>
      <c r="E28" s="22">
        <f t="shared" si="7"/>
        <v>0</v>
      </c>
      <c r="F28" s="24">
        <v>0</v>
      </c>
      <c r="G28" s="24">
        <v>0</v>
      </c>
      <c r="H28" s="24">
        <v>0</v>
      </c>
      <c r="I28" s="24"/>
      <c r="J28" s="24"/>
      <c r="K28" s="24">
        <v>0</v>
      </c>
      <c r="L28" s="3"/>
      <c r="M28" s="3"/>
    </row>
    <row r="29" spans="1:13" x14ac:dyDescent="0.25">
      <c r="A29" s="104"/>
      <c r="B29" s="105"/>
      <c r="C29" s="106"/>
      <c r="D29" s="18" t="s">
        <v>11</v>
      </c>
      <c r="E29" s="22">
        <f t="shared" si="7"/>
        <v>0</v>
      </c>
      <c r="F29" s="24">
        <v>0</v>
      </c>
      <c r="G29" s="24">
        <v>0</v>
      </c>
      <c r="H29" s="24">
        <v>0</v>
      </c>
      <c r="I29" s="24"/>
      <c r="J29" s="24"/>
      <c r="K29" s="24">
        <v>0</v>
      </c>
      <c r="L29" s="3"/>
      <c r="M29" s="3"/>
    </row>
    <row r="30" spans="1:13" x14ac:dyDescent="0.25">
      <c r="A30" s="104"/>
      <c r="B30" s="105"/>
      <c r="C30" s="106"/>
      <c r="D30" s="18" t="s">
        <v>72</v>
      </c>
      <c r="E30" s="22">
        <f t="shared" si="7"/>
        <v>0</v>
      </c>
      <c r="F30" s="24">
        <v>0</v>
      </c>
      <c r="G30" s="24">
        <v>0</v>
      </c>
      <c r="H30" s="24">
        <v>0</v>
      </c>
      <c r="I30" s="24"/>
      <c r="J30" s="24"/>
      <c r="K30" s="24">
        <v>0</v>
      </c>
      <c r="L30" s="3"/>
      <c r="M30" s="3"/>
    </row>
    <row r="31" spans="1:13" s="5" customFormat="1" ht="39" customHeight="1" x14ac:dyDescent="0.25">
      <c r="A31" s="107"/>
      <c r="B31" s="108"/>
      <c r="C31" s="109"/>
      <c r="D31" s="18" t="s">
        <v>6</v>
      </c>
      <c r="E31" s="22">
        <f t="shared" si="7"/>
        <v>0</v>
      </c>
      <c r="F31" s="24">
        <v>0</v>
      </c>
      <c r="G31" s="24">
        <v>0</v>
      </c>
      <c r="H31" s="24">
        <v>0</v>
      </c>
      <c r="I31" s="24"/>
      <c r="J31" s="24"/>
      <c r="K31" s="24">
        <v>0</v>
      </c>
    </row>
    <row r="32" spans="1:13" ht="21.75" customHeight="1" x14ac:dyDescent="0.25">
      <c r="A32" s="101" t="s">
        <v>19</v>
      </c>
      <c r="B32" s="102"/>
      <c r="C32" s="103"/>
      <c r="D32" s="16" t="s">
        <v>2</v>
      </c>
      <c r="E32" s="21">
        <f t="shared" si="7"/>
        <v>51219.398840000002</v>
      </c>
      <c r="F32" s="21">
        <f t="shared" ref="F32:K32" si="10">SUM(F33:F37)</f>
        <v>7898.2108500000004</v>
      </c>
      <c r="G32" s="21">
        <f t="shared" si="10"/>
        <v>5594.4927900000002</v>
      </c>
      <c r="H32" s="21">
        <f t="shared" ref="H32:J32" si="11">SUM(H33:H37)</f>
        <v>5787.6451999999999</v>
      </c>
      <c r="I32" s="21">
        <f t="shared" ref="I32" si="12">SUM(I33:I37)</f>
        <v>6210.95</v>
      </c>
      <c r="J32" s="21">
        <f t="shared" si="11"/>
        <v>6210.95</v>
      </c>
      <c r="K32" s="21">
        <f t="shared" si="10"/>
        <v>19517.150000000001</v>
      </c>
      <c r="L32" s="3"/>
      <c r="M32" s="3"/>
    </row>
    <row r="33" spans="1:14" ht="21.75" customHeight="1" x14ac:dyDescent="0.25">
      <c r="A33" s="104"/>
      <c r="B33" s="105"/>
      <c r="C33" s="106"/>
      <c r="D33" s="18" t="s">
        <v>12</v>
      </c>
      <c r="E33" s="22">
        <f t="shared" si="7"/>
        <v>0</v>
      </c>
      <c r="F33" s="24">
        <f t="shared" ref="F33:K37" si="13">F20</f>
        <v>0</v>
      </c>
      <c r="G33" s="24">
        <f t="shared" si="13"/>
        <v>0</v>
      </c>
      <c r="H33" s="24">
        <f t="shared" ref="H33" si="14">H20</f>
        <v>0</v>
      </c>
      <c r="I33" s="24"/>
      <c r="J33" s="24"/>
      <c r="K33" s="24">
        <f t="shared" si="13"/>
        <v>0</v>
      </c>
      <c r="L33" s="3"/>
      <c r="M33" s="3"/>
    </row>
    <row r="34" spans="1:14" ht="21.75" customHeight="1" x14ac:dyDescent="0.25">
      <c r="A34" s="104"/>
      <c r="B34" s="105"/>
      <c r="C34" s="106"/>
      <c r="D34" s="18" t="s">
        <v>9</v>
      </c>
      <c r="E34" s="22">
        <f t="shared" si="7"/>
        <v>0</v>
      </c>
      <c r="F34" s="24">
        <f t="shared" si="13"/>
        <v>0</v>
      </c>
      <c r="G34" s="24">
        <f t="shared" si="13"/>
        <v>0</v>
      </c>
      <c r="H34" s="24">
        <f t="shared" ref="H34" si="15">H21</f>
        <v>0</v>
      </c>
      <c r="I34" s="24"/>
      <c r="J34" s="24"/>
      <c r="K34" s="24">
        <f t="shared" si="13"/>
        <v>0</v>
      </c>
      <c r="L34" s="3"/>
      <c r="M34" s="3"/>
    </row>
    <row r="35" spans="1:14" ht="21.75" customHeight="1" x14ac:dyDescent="0.25">
      <c r="A35" s="104"/>
      <c r="B35" s="105"/>
      <c r="C35" s="106"/>
      <c r="D35" s="18" t="s">
        <v>11</v>
      </c>
      <c r="E35" s="22">
        <f t="shared" si="7"/>
        <v>0</v>
      </c>
      <c r="F35" s="24">
        <f t="shared" si="13"/>
        <v>0</v>
      </c>
      <c r="G35" s="24">
        <f t="shared" si="13"/>
        <v>0</v>
      </c>
      <c r="H35" s="24">
        <f t="shared" ref="H35" si="16">H22</f>
        <v>0</v>
      </c>
      <c r="I35" s="24"/>
      <c r="J35" s="24"/>
      <c r="K35" s="24">
        <f t="shared" si="13"/>
        <v>0</v>
      </c>
      <c r="L35" s="3"/>
      <c r="M35" s="3"/>
    </row>
    <row r="36" spans="1:14" ht="42" customHeight="1" x14ac:dyDescent="0.25">
      <c r="A36" s="104"/>
      <c r="B36" s="105"/>
      <c r="C36" s="106"/>
      <c r="D36" s="18" t="s">
        <v>72</v>
      </c>
      <c r="E36" s="22">
        <f t="shared" si="7"/>
        <v>51219.398840000002</v>
      </c>
      <c r="F36" s="24">
        <f t="shared" si="13"/>
        <v>7898.2108500000004</v>
      </c>
      <c r="G36" s="24">
        <f t="shared" si="13"/>
        <v>5594.4927900000002</v>
      </c>
      <c r="H36" s="24">
        <f t="shared" ref="H36:J36" si="17">H23</f>
        <v>5787.6451999999999</v>
      </c>
      <c r="I36" s="24">
        <f t="shared" ref="I36" si="18">I23</f>
        <v>6210.95</v>
      </c>
      <c r="J36" s="24">
        <f t="shared" si="17"/>
        <v>6210.95</v>
      </c>
      <c r="K36" s="24">
        <f t="shared" si="13"/>
        <v>19517.150000000001</v>
      </c>
      <c r="L36" s="3"/>
      <c r="M36" s="3"/>
    </row>
    <row r="37" spans="1:14" ht="21.75" customHeight="1" x14ac:dyDescent="0.25">
      <c r="A37" s="107"/>
      <c r="B37" s="108"/>
      <c r="C37" s="109"/>
      <c r="D37" s="18" t="s">
        <v>6</v>
      </c>
      <c r="E37" s="22">
        <f t="shared" si="7"/>
        <v>0</v>
      </c>
      <c r="F37" s="24">
        <f t="shared" si="13"/>
        <v>0</v>
      </c>
      <c r="G37" s="24">
        <f t="shared" si="13"/>
        <v>0</v>
      </c>
      <c r="H37" s="24">
        <f t="shared" ref="H37" si="19">H24</f>
        <v>0</v>
      </c>
      <c r="I37" s="24"/>
      <c r="J37" s="24"/>
      <c r="K37" s="24">
        <f t="shared" si="13"/>
        <v>0</v>
      </c>
      <c r="L37" s="3"/>
      <c r="M37" s="3"/>
    </row>
    <row r="38" spans="1:14" x14ac:dyDescent="0.25">
      <c r="A38" s="110" t="s">
        <v>5</v>
      </c>
      <c r="B38" s="111"/>
      <c r="C38" s="111"/>
      <c r="D38" s="111"/>
      <c r="E38" s="111"/>
      <c r="F38" s="111"/>
      <c r="G38" s="112"/>
      <c r="H38" s="10"/>
      <c r="I38" s="10"/>
      <c r="J38" s="10"/>
      <c r="K38" s="10"/>
      <c r="L38" s="3"/>
      <c r="M38" s="3"/>
    </row>
    <row r="39" spans="1:14" ht="16.5" customHeight="1" x14ac:dyDescent="0.25">
      <c r="A39" s="101" t="s">
        <v>20</v>
      </c>
      <c r="B39" s="102"/>
      <c r="C39" s="103"/>
      <c r="D39" s="16" t="s">
        <v>2</v>
      </c>
      <c r="E39" s="21">
        <f t="shared" ref="E39:E50" si="20">SUM(F39:K39)</f>
        <v>0</v>
      </c>
      <c r="F39" s="21">
        <f t="shared" ref="F39:K39" si="21">SUM(F40:F44)</f>
        <v>0</v>
      </c>
      <c r="G39" s="21">
        <f t="shared" si="21"/>
        <v>0</v>
      </c>
      <c r="H39" s="21">
        <f t="shared" ref="H39" si="22">SUM(H40:H44)</f>
        <v>0</v>
      </c>
      <c r="I39" s="21"/>
      <c r="J39" s="21"/>
      <c r="K39" s="21">
        <f t="shared" si="21"/>
        <v>0</v>
      </c>
      <c r="L39" s="3"/>
      <c r="M39" s="3"/>
    </row>
    <row r="40" spans="1:14" ht="16.5" customHeight="1" x14ac:dyDescent="0.25">
      <c r="A40" s="104"/>
      <c r="B40" s="105"/>
      <c r="C40" s="106"/>
      <c r="D40" s="18" t="s">
        <v>12</v>
      </c>
      <c r="E40" s="22">
        <f t="shared" si="20"/>
        <v>0</v>
      </c>
      <c r="F40" s="23">
        <v>0</v>
      </c>
      <c r="G40" s="23">
        <v>0</v>
      </c>
      <c r="H40" s="23">
        <v>0</v>
      </c>
      <c r="I40" s="23"/>
      <c r="J40" s="23"/>
      <c r="K40" s="23">
        <v>0</v>
      </c>
      <c r="L40" s="3"/>
      <c r="M40" s="3"/>
    </row>
    <row r="41" spans="1:14" ht="16.5" customHeight="1" x14ac:dyDescent="0.25">
      <c r="A41" s="104"/>
      <c r="B41" s="105"/>
      <c r="C41" s="106"/>
      <c r="D41" s="18" t="s">
        <v>9</v>
      </c>
      <c r="E41" s="22">
        <f t="shared" si="20"/>
        <v>0</v>
      </c>
      <c r="F41" s="24">
        <v>0</v>
      </c>
      <c r="G41" s="24">
        <v>0</v>
      </c>
      <c r="H41" s="24">
        <v>0</v>
      </c>
      <c r="I41" s="24"/>
      <c r="J41" s="24"/>
      <c r="K41" s="24">
        <v>0</v>
      </c>
      <c r="L41" s="3"/>
      <c r="M41" s="3"/>
    </row>
    <row r="42" spans="1:14" ht="16.5" customHeight="1" x14ac:dyDescent="0.25">
      <c r="A42" s="104"/>
      <c r="B42" s="105"/>
      <c r="C42" s="106"/>
      <c r="D42" s="18" t="s">
        <v>11</v>
      </c>
      <c r="E42" s="22">
        <f t="shared" si="20"/>
        <v>0</v>
      </c>
      <c r="F42" s="24">
        <v>0</v>
      </c>
      <c r="G42" s="24">
        <v>0</v>
      </c>
      <c r="H42" s="24">
        <v>0</v>
      </c>
      <c r="I42" s="24"/>
      <c r="J42" s="24"/>
      <c r="K42" s="24">
        <v>0</v>
      </c>
      <c r="L42" s="3"/>
      <c r="M42" s="3"/>
    </row>
    <row r="43" spans="1:14" ht="16.5" customHeight="1" x14ac:dyDescent="0.25">
      <c r="A43" s="104"/>
      <c r="B43" s="105"/>
      <c r="C43" s="106"/>
      <c r="D43" s="18" t="s">
        <v>72</v>
      </c>
      <c r="E43" s="22">
        <f t="shared" si="20"/>
        <v>0</v>
      </c>
      <c r="F43" s="24">
        <v>0</v>
      </c>
      <c r="G43" s="24">
        <v>0</v>
      </c>
      <c r="H43" s="24">
        <v>0</v>
      </c>
      <c r="I43" s="24"/>
      <c r="J43" s="24"/>
      <c r="K43" s="24">
        <v>0</v>
      </c>
      <c r="L43" s="3"/>
      <c r="M43" s="3"/>
    </row>
    <row r="44" spans="1:14" s="5" customFormat="1" ht="16.5" customHeight="1" x14ac:dyDescent="0.25">
      <c r="A44" s="107"/>
      <c r="B44" s="108"/>
      <c r="C44" s="109"/>
      <c r="D44" s="18" t="s">
        <v>6</v>
      </c>
      <c r="E44" s="22">
        <f t="shared" si="20"/>
        <v>0</v>
      </c>
      <c r="F44" s="24">
        <v>0</v>
      </c>
      <c r="G44" s="24">
        <v>0</v>
      </c>
      <c r="H44" s="24">
        <v>0</v>
      </c>
      <c r="I44" s="24"/>
      <c r="J44" s="24"/>
      <c r="K44" s="24">
        <v>0</v>
      </c>
      <c r="L44" s="8"/>
      <c r="M44" s="6"/>
      <c r="N44" s="6"/>
    </row>
    <row r="45" spans="1:14" s="5" customFormat="1" ht="16.5" customHeight="1" x14ac:dyDescent="0.25">
      <c r="A45" s="101" t="s">
        <v>21</v>
      </c>
      <c r="B45" s="102"/>
      <c r="C45" s="103"/>
      <c r="D45" s="16" t="s">
        <v>2</v>
      </c>
      <c r="E45" s="21">
        <f t="shared" si="20"/>
        <v>51219.398840000002</v>
      </c>
      <c r="F45" s="21">
        <f t="shared" ref="F45:K45" si="23">SUM(F46:F50)</f>
        <v>7898.2108500000004</v>
      </c>
      <c r="G45" s="21">
        <f t="shared" si="23"/>
        <v>5594.4927900000002</v>
      </c>
      <c r="H45" s="21">
        <f t="shared" ref="H45:J45" si="24">SUM(H46:H50)</f>
        <v>5787.6451999999999</v>
      </c>
      <c r="I45" s="21">
        <f t="shared" ref="I45" si="25">SUM(I46:I50)</f>
        <v>6210.95</v>
      </c>
      <c r="J45" s="21">
        <f t="shared" si="24"/>
        <v>6210.95</v>
      </c>
      <c r="K45" s="21">
        <f t="shared" si="23"/>
        <v>19517.150000000001</v>
      </c>
      <c r="L45" s="8"/>
      <c r="M45" s="6"/>
      <c r="N45" s="6"/>
    </row>
    <row r="46" spans="1:14" s="5" customFormat="1" x14ac:dyDescent="0.25">
      <c r="A46" s="104"/>
      <c r="B46" s="105"/>
      <c r="C46" s="106"/>
      <c r="D46" s="18" t="s">
        <v>12</v>
      </c>
      <c r="E46" s="22">
        <f t="shared" si="20"/>
        <v>0</v>
      </c>
      <c r="F46" s="24">
        <f t="shared" ref="F46:K50" si="26">F20-F40</f>
        <v>0</v>
      </c>
      <c r="G46" s="24">
        <f t="shared" si="26"/>
        <v>0</v>
      </c>
      <c r="H46" s="24">
        <f t="shared" ref="H46" si="27">H20-H40</f>
        <v>0</v>
      </c>
      <c r="I46" s="24"/>
      <c r="J46" s="24"/>
      <c r="K46" s="24">
        <f t="shared" si="26"/>
        <v>0</v>
      </c>
      <c r="L46" s="8"/>
    </row>
    <row r="47" spans="1:14" s="5" customFormat="1" x14ac:dyDescent="0.25">
      <c r="A47" s="104"/>
      <c r="B47" s="105"/>
      <c r="C47" s="106"/>
      <c r="D47" s="18" t="s">
        <v>9</v>
      </c>
      <c r="E47" s="22">
        <f t="shared" si="20"/>
        <v>0</v>
      </c>
      <c r="F47" s="24">
        <f t="shared" si="26"/>
        <v>0</v>
      </c>
      <c r="G47" s="24">
        <f t="shared" si="26"/>
        <v>0</v>
      </c>
      <c r="H47" s="24">
        <f t="shared" ref="H47" si="28">H21-H41</f>
        <v>0</v>
      </c>
      <c r="I47" s="24"/>
      <c r="J47" s="24"/>
      <c r="K47" s="24">
        <f t="shared" si="26"/>
        <v>0</v>
      </c>
      <c r="L47" s="8"/>
    </row>
    <row r="48" spans="1:14" s="5" customFormat="1" x14ac:dyDescent="0.25">
      <c r="A48" s="104"/>
      <c r="B48" s="105"/>
      <c r="C48" s="106"/>
      <c r="D48" s="18" t="s">
        <v>11</v>
      </c>
      <c r="E48" s="22">
        <f t="shared" si="20"/>
        <v>0</v>
      </c>
      <c r="F48" s="24">
        <f t="shared" si="26"/>
        <v>0</v>
      </c>
      <c r="G48" s="24">
        <f t="shared" si="26"/>
        <v>0</v>
      </c>
      <c r="H48" s="24">
        <f t="shared" ref="H48" si="29">H22-H42</f>
        <v>0</v>
      </c>
      <c r="I48" s="24"/>
      <c r="J48" s="24"/>
      <c r="K48" s="24">
        <f t="shared" si="26"/>
        <v>0</v>
      </c>
      <c r="L48" s="8"/>
    </row>
    <row r="49" spans="1:14" s="5" customFormat="1" x14ac:dyDescent="0.25">
      <c r="A49" s="104"/>
      <c r="B49" s="105"/>
      <c r="C49" s="106"/>
      <c r="D49" s="18" t="s">
        <v>72</v>
      </c>
      <c r="E49" s="22">
        <f t="shared" si="20"/>
        <v>51219.398840000002</v>
      </c>
      <c r="F49" s="24">
        <f t="shared" si="26"/>
        <v>7898.2108500000004</v>
      </c>
      <c r="G49" s="24">
        <f t="shared" si="26"/>
        <v>5594.4927900000002</v>
      </c>
      <c r="H49" s="24">
        <f t="shared" ref="H49:J49" si="30">H23-H43</f>
        <v>5787.6451999999999</v>
      </c>
      <c r="I49" s="24">
        <f t="shared" si="30"/>
        <v>6210.95</v>
      </c>
      <c r="J49" s="24">
        <f t="shared" si="30"/>
        <v>6210.95</v>
      </c>
      <c r="K49" s="24">
        <f t="shared" si="26"/>
        <v>19517.150000000001</v>
      </c>
      <c r="L49" s="8"/>
    </row>
    <row r="50" spans="1:14" x14ac:dyDescent="0.25">
      <c r="A50" s="107"/>
      <c r="B50" s="108"/>
      <c r="C50" s="109"/>
      <c r="D50" s="18" t="s">
        <v>6</v>
      </c>
      <c r="E50" s="22">
        <f t="shared" si="20"/>
        <v>0</v>
      </c>
      <c r="F50" s="24">
        <f t="shared" si="26"/>
        <v>0</v>
      </c>
      <c r="G50" s="24">
        <f t="shared" si="26"/>
        <v>0</v>
      </c>
      <c r="H50" s="24">
        <f t="shared" ref="H50" si="31">H24-H44</f>
        <v>0</v>
      </c>
      <c r="I50" s="24"/>
      <c r="J50" s="24"/>
      <c r="K50" s="24">
        <f t="shared" si="26"/>
        <v>0</v>
      </c>
      <c r="L50" s="9"/>
      <c r="M50" s="3"/>
    </row>
    <row r="51" spans="1:14" x14ac:dyDescent="0.25">
      <c r="A51" s="113" t="s">
        <v>5</v>
      </c>
      <c r="B51" s="114"/>
      <c r="C51" s="114"/>
      <c r="D51" s="114"/>
      <c r="E51" s="114"/>
      <c r="F51" s="114"/>
      <c r="G51" s="115"/>
      <c r="H51" s="25"/>
      <c r="I51" s="25"/>
      <c r="J51" s="25"/>
      <c r="K51" s="25"/>
      <c r="L51" s="9"/>
      <c r="M51" s="3"/>
    </row>
    <row r="52" spans="1:14" ht="16.5" customHeight="1" x14ac:dyDescent="0.25">
      <c r="A52" s="101" t="s">
        <v>14</v>
      </c>
      <c r="B52" s="102"/>
      <c r="C52" s="103"/>
      <c r="D52" s="16" t="s">
        <v>2</v>
      </c>
      <c r="E52" s="21">
        <f t="shared" ref="E52:E57" si="32">SUM(F52:K52)</f>
        <v>51219.398840000002</v>
      </c>
      <c r="F52" s="21">
        <f t="shared" ref="F52:K52" si="33">SUM(F53:F57)</f>
        <v>7898.2108500000004</v>
      </c>
      <c r="G52" s="21">
        <f t="shared" si="33"/>
        <v>5594.4927900000002</v>
      </c>
      <c r="H52" s="21">
        <f t="shared" ref="H52:J52" si="34">SUM(H53:H57)</f>
        <v>5787.6451999999999</v>
      </c>
      <c r="I52" s="21">
        <f t="shared" ref="I52" si="35">SUM(I53:I57)</f>
        <v>6210.95</v>
      </c>
      <c r="J52" s="21">
        <f t="shared" si="34"/>
        <v>6210.95</v>
      </c>
      <c r="K52" s="21">
        <f t="shared" si="33"/>
        <v>19517.150000000001</v>
      </c>
      <c r="L52" s="9"/>
      <c r="M52" s="3"/>
    </row>
    <row r="53" spans="1:14" ht="16.5" customHeight="1" x14ac:dyDescent="0.25">
      <c r="A53" s="104"/>
      <c r="B53" s="105"/>
      <c r="C53" s="106"/>
      <c r="D53" s="18" t="s">
        <v>12</v>
      </c>
      <c r="E53" s="22">
        <f t="shared" si="32"/>
        <v>0</v>
      </c>
      <c r="F53" s="22"/>
      <c r="G53" s="22"/>
      <c r="H53" s="22"/>
      <c r="I53" s="22"/>
      <c r="J53" s="22"/>
      <c r="K53" s="22"/>
      <c r="L53" s="9"/>
      <c r="M53" s="3"/>
    </row>
    <row r="54" spans="1:14" ht="16.5" customHeight="1" x14ac:dyDescent="0.25">
      <c r="A54" s="104"/>
      <c r="B54" s="105"/>
      <c r="C54" s="106"/>
      <c r="D54" s="18" t="s">
        <v>9</v>
      </c>
      <c r="E54" s="22">
        <f t="shared" si="32"/>
        <v>0</v>
      </c>
      <c r="F54" s="22"/>
      <c r="G54" s="22"/>
      <c r="H54" s="22"/>
      <c r="I54" s="22"/>
      <c r="J54" s="22"/>
      <c r="K54" s="22"/>
      <c r="L54" s="9"/>
      <c r="M54" s="3"/>
    </row>
    <row r="55" spans="1:14" ht="16.5" customHeight="1" x14ac:dyDescent="0.25">
      <c r="A55" s="104"/>
      <c r="B55" s="105"/>
      <c r="C55" s="106"/>
      <c r="D55" s="18" t="s">
        <v>11</v>
      </c>
      <c r="E55" s="22">
        <f t="shared" si="32"/>
        <v>0</v>
      </c>
      <c r="F55" s="22"/>
      <c r="G55" s="22"/>
      <c r="H55" s="22"/>
      <c r="I55" s="22"/>
      <c r="J55" s="22"/>
      <c r="K55" s="22"/>
      <c r="L55" s="9"/>
      <c r="M55" s="3"/>
    </row>
    <row r="56" spans="1:14" ht="16.5" customHeight="1" x14ac:dyDescent="0.25">
      <c r="A56" s="104"/>
      <c r="B56" s="105"/>
      <c r="C56" s="106"/>
      <c r="D56" s="18" t="s">
        <v>72</v>
      </c>
      <c r="E56" s="22">
        <f t="shared" si="32"/>
        <v>51219.398840000002</v>
      </c>
      <c r="F56" s="22">
        <f t="shared" ref="F56:K56" si="36">F11</f>
        <v>7898.2108500000004</v>
      </c>
      <c r="G56" s="22">
        <f t="shared" si="36"/>
        <v>5594.4927900000002</v>
      </c>
      <c r="H56" s="22">
        <f t="shared" si="36"/>
        <v>5787.6451999999999</v>
      </c>
      <c r="I56" s="22">
        <f t="shared" si="36"/>
        <v>6210.95</v>
      </c>
      <c r="J56" s="22">
        <f t="shared" si="36"/>
        <v>6210.95</v>
      </c>
      <c r="K56" s="22">
        <f t="shared" si="36"/>
        <v>19517.150000000001</v>
      </c>
      <c r="L56" s="9"/>
      <c r="M56" s="3"/>
    </row>
    <row r="57" spans="1:14" ht="16.5" customHeight="1" x14ac:dyDescent="0.25">
      <c r="A57" s="107"/>
      <c r="B57" s="108"/>
      <c r="C57" s="109"/>
      <c r="D57" s="18" t="s">
        <v>6</v>
      </c>
      <c r="E57" s="22">
        <f t="shared" si="32"/>
        <v>0</v>
      </c>
      <c r="F57" s="22">
        <f>F12</f>
        <v>0</v>
      </c>
      <c r="G57" s="22">
        <f>G12</f>
        <v>0</v>
      </c>
      <c r="H57" s="22">
        <f>H12</f>
        <v>0</v>
      </c>
      <c r="I57" s="22"/>
      <c r="J57" s="22"/>
      <c r="K57" s="22">
        <f>K12</f>
        <v>0</v>
      </c>
      <c r="L57" s="3"/>
      <c r="M57" s="3"/>
    </row>
    <row r="58" spans="1:14" x14ac:dyDescent="0.25">
      <c r="E58" s="7"/>
      <c r="F58" s="7"/>
      <c r="G58" s="7"/>
      <c r="N58" s="9"/>
    </row>
    <row r="59" spans="1:14" ht="24" customHeight="1" x14ac:dyDescent="0.25">
      <c r="N59" s="9"/>
    </row>
    <row r="60" spans="1:14" ht="24" customHeight="1" x14ac:dyDescent="0.25">
      <c r="N60" s="9"/>
    </row>
    <row r="61" spans="1:14" ht="24" customHeight="1" x14ac:dyDescent="0.25">
      <c r="N61" s="9"/>
    </row>
    <row r="62" spans="1:14" ht="36.75" customHeight="1" x14ac:dyDescent="0.25">
      <c r="N62" s="9"/>
    </row>
    <row r="63" spans="1:14" ht="24" customHeight="1" x14ac:dyDescent="0.25">
      <c r="N63" s="9"/>
    </row>
    <row r="64" spans="1:14" ht="24" customHeight="1" x14ac:dyDescent="0.25"/>
    <row r="65" ht="24" customHeight="1" x14ac:dyDescent="0.25"/>
    <row r="66" ht="24" customHeight="1" x14ac:dyDescent="0.25"/>
    <row r="67" ht="24" customHeight="1" x14ac:dyDescent="0.25"/>
    <row r="68" ht="39.75" customHeight="1" x14ac:dyDescent="0.25"/>
    <row r="69" ht="24" customHeight="1" x14ac:dyDescent="0.25"/>
    <row r="70" ht="24" customHeight="1" x14ac:dyDescent="0.25"/>
    <row r="71" ht="24" customHeight="1" x14ac:dyDescent="0.25"/>
    <row r="72" ht="24" customHeight="1" x14ac:dyDescent="0.25"/>
    <row r="73" ht="24" customHeight="1" x14ac:dyDescent="0.25"/>
    <row r="74" ht="24" customHeight="1" x14ac:dyDescent="0.25"/>
    <row r="75" ht="31.5" customHeight="1" x14ac:dyDescent="0.25"/>
    <row r="76" ht="24" customHeight="1" x14ac:dyDescent="0.25"/>
    <row r="77" ht="24" customHeight="1" x14ac:dyDescent="0.25"/>
    <row r="78" ht="24" customHeight="1" x14ac:dyDescent="0.25"/>
    <row r="79" ht="24" customHeight="1" x14ac:dyDescent="0.25"/>
    <row r="80" ht="24" customHeight="1" x14ac:dyDescent="0.25"/>
    <row r="81" ht="36.75" customHeight="1" x14ac:dyDescent="0.25"/>
    <row r="82" ht="24" customHeight="1" x14ac:dyDescent="0.25"/>
  </sheetData>
  <mergeCells count="21">
    <mergeCell ref="A7:A18"/>
    <mergeCell ref="B7:B18"/>
    <mergeCell ref="E4:E5"/>
    <mergeCell ref="C13:C18"/>
    <mergeCell ref="C7:C12"/>
    <mergeCell ref="A1:G1"/>
    <mergeCell ref="A3:A5"/>
    <mergeCell ref="B3:B5"/>
    <mergeCell ref="C3:C5"/>
    <mergeCell ref="D3:D5"/>
    <mergeCell ref="F4:G4"/>
    <mergeCell ref="E3:M3"/>
    <mergeCell ref="A52:C57"/>
    <mergeCell ref="A38:G38"/>
    <mergeCell ref="A51:G51"/>
    <mergeCell ref="A19:C24"/>
    <mergeCell ref="A39:C44"/>
    <mergeCell ref="A45:C50"/>
    <mergeCell ref="A25:G25"/>
    <mergeCell ref="A26:C31"/>
    <mergeCell ref="A32:C3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4" fitToHeight="0" orientation="landscape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="90" zoomScaleNormal="90" workbookViewId="0">
      <selection activeCell="C8" sqref="C8:D8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3" t="s">
        <v>22</v>
      </c>
    </row>
    <row r="2" spans="1:4" x14ac:dyDescent="0.25">
      <c r="A2" s="147" t="s">
        <v>23</v>
      </c>
      <c r="B2" s="147"/>
      <c r="C2" s="147"/>
      <c r="D2" s="147"/>
    </row>
    <row r="4" spans="1:4" ht="90" customHeight="1" x14ac:dyDescent="0.25">
      <c r="A4" s="29" t="s">
        <v>15</v>
      </c>
      <c r="B4" s="29" t="s">
        <v>24</v>
      </c>
      <c r="C4" s="29" t="s">
        <v>25</v>
      </c>
      <c r="D4" s="29" t="s">
        <v>26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28.5" customHeight="1" x14ac:dyDescent="0.25">
      <c r="A6" s="146" t="s">
        <v>68</v>
      </c>
      <c r="B6" s="146"/>
      <c r="C6" s="146"/>
      <c r="D6" s="146"/>
    </row>
    <row r="7" spans="1:4" ht="66" customHeight="1" x14ac:dyDescent="0.25">
      <c r="A7" s="146" t="s">
        <v>74</v>
      </c>
      <c r="B7" s="146"/>
      <c r="C7" s="146"/>
      <c r="D7" s="146"/>
    </row>
    <row r="8" spans="1:4" ht="246" customHeight="1" x14ac:dyDescent="0.25">
      <c r="A8" s="31" t="s">
        <v>27</v>
      </c>
      <c r="B8" s="32" t="s">
        <v>69</v>
      </c>
      <c r="C8" s="148" t="s">
        <v>78</v>
      </c>
      <c r="D8" s="149"/>
    </row>
  </sheetData>
  <mergeCells count="4">
    <mergeCell ref="A6:D6"/>
    <mergeCell ref="A7:D7"/>
    <mergeCell ref="A2:D2"/>
    <mergeCell ref="C8:D8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24" sqref="F2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23.140625" customWidth="1"/>
    <col min="13" max="13" width="10.85546875" customWidth="1"/>
  </cols>
  <sheetData>
    <row r="1" spans="1:13" ht="15.75" x14ac:dyDescent="0.25">
      <c r="A1" s="152" t="s">
        <v>29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x14ac:dyDescent="0.25">
      <c r="A2" s="153" t="s">
        <v>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1:13" s="99" customFormat="1" ht="48.75" customHeight="1" x14ac:dyDescent="0.25">
      <c r="A3" s="154" t="s">
        <v>86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15.75" x14ac:dyDescent="0.25">
      <c r="A4" s="34"/>
      <c r="B4" s="34"/>
      <c r="C4" s="34"/>
      <c r="D4" s="34"/>
      <c r="E4" s="34"/>
      <c r="F4" s="100"/>
      <c r="G4" s="34"/>
      <c r="H4" s="34"/>
      <c r="I4" s="34"/>
      <c r="J4" s="34"/>
      <c r="K4" s="63"/>
      <c r="L4" s="34"/>
      <c r="M4" s="34"/>
    </row>
    <row r="5" spans="1:13" ht="15.75" x14ac:dyDescent="0.25">
      <c r="A5" s="155" t="s">
        <v>31</v>
      </c>
      <c r="B5" s="155" t="s">
        <v>32</v>
      </c>
      <c r="C5" s="155" t="s">
        <v>33</v>
      </c>
      <c r="D5" s="155" t="s">
        <v>34</v>
      </c>
      <c r="E5" s="155" t="s">
        <v>35</v>
      </c>
      <c r="F5" s="158" t="s">
        <v>84</v>
      </c>
      <c r="G5" s="155" t="s">
        <v>36</v>
      </c>
      <c r="H5" s="150" t="s">
        <v>37</v>
      </c>
      <c r="I5" s="150"/>
      <c r="J5" s="150"/>
      <c r="K5" s="151"/>
      <c r="L5" s="155" t="s">
        <v>38</v>
      </c>
      <c r="M5" s="155" t="s">
        <v>39</v>
      </c>
    </row>
    <row r="6" spans="1:13" ht="15.75" x14ac:dyDescent="0.25">
      <c r="A6" s="156"/>
      <c r="B6" s="156"/>
      <c r="C6" s="156"/>
      <c r="D6" s="156"/>
      <c r="E6" s="156"/>
      <c r="F6" s="159"/>
      <c r="G6" s="156"/>
      <c r="H6" s="150" t="s">
        <v>2</v>
      </c>
      <c r="I6" s="150"/>
      <c r="J6" s="150"/>
      <c r="K6" s="151"/>
      <c r="L6" s="156"/>
      <c r="M6" s="156"/>
    </row>
    <row r="7" spans="1:13" ht="31.5" x14ac:dyDescent="0.25">
      <c r="A7" s="157"/>
      <c r="B7" s="157"/>
      <c r="C7" s="157"/>
      <c r="D7" s="157"/>
      <c r="E7" s="157"/>
      <c r="F7" s="160"/>
      <c r="G7" s="157"/>
      <c r="H7" s="150"/>
      <c r="I7" s="95" t="s">
        <v>85</v>
      </c>
      <c r="J7" s="95" t="s">
        <v>75</v>
      </c>
      <c r="K7" s="83" t="s">
        <v>81</v>
      </c>
      <c r="L7" s="157"/>
      <c r="M7" s="157"/>
    </row>
    <row r="8" spans="1:13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65">
        <v>11</v>
      </c>
      <c r="L8" s="35">
        <v>12</v>
      </c>
      <c r="M8" s="35">
        <v>13</v>
      </c>
    </row>
    <row r="9" spans="1:13" ht="15.75" x14ac:dyDescent="0.25">
      <c r="A9" s="36"/>
      <c r="B9" s="37"/>
      <c r="C9" s="38"/>
      <c r="D9" s="38"/>
      <c r="E9" s="39"/>
      <c r="F9" s="38"/>
      <c r="G9" s="38"/>
      <c r="H9" s="40"/>
      <c r="I9" s="41"/>
      <c r="J9" s="41"/>
      <c r="K9" s="39"/>
      <c r="L9" s="38"/>
      <c r="M9" s="42"/>
    </row>
    <row r="10" spans="1:13" ht="15.75" x14ac:dyDescent="0.25">
      <c r="A10" s="36"/>
      <c r="B10" s="37"/>
      <c r="C10" s="38"/>
      <c r="D10" s="38"/>
      <c r="E10" s="38"/>
      <c r="F10" s="38"/>
      <c r="G10" s="38"/>
      <c r="H10" s="40"/>
      <c r="I10" s="40"/>
      <c r="J10" s="40"/>
      <c r="K10" s="59"/>
      <c r="L10" s="38"/>
      <c r="M10" s="42"/>
    </row>
    <row r="11" spans="1:13" ht="15.75" x14ac:dyDescent="0.25">
      <c r="A11" s="43"/>
      <c r="B11" s="44"/>
      <c r="C11" s="40"/>
      <c r="D11" s="40"/>
      <c r="E11" s="40"/>
      <c r="F11" s="40"/>
      <c r="G11" s="40"/>
      <c r="H11" s="40"/>
      <c r="I11" s="40"/>
      <c r="J11" s="40"/>
      <c r="K11" s="66"/>
      <c r="L11" s="40"/>
      <c r="M11" s="42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E23" sqref="E23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52" t="s">
        <v>40</v>
      </c>
      <c r="B1" s="152"/>
      <c r="C1" s="152"/>
      <c r="D1" s="152"/>
      <c r="E1" s="152"/>
      <c r="F1" s="152"/>
      <c r="G1" s="152"/>
    </row>
    <row r="2" spans="1:7" ht="15.75" x14ac:dyDescent="0.25">
      <c r="A2" s="153" t="s">
        <v>41</v>
      </c>
      <c r="B2" s="153"/>
      <c r="C2" s="153"/>
      <c r="D2" s="153"/>
      <c r="E2" s="153"/>
      <c r="F2" s="153"/>
      <c r="G2" s="153"/>
    </row>
    <row r="3" spans="1:7" ht="15.75" x14ac:dyDescent="0.25">
      <c r="A3" s="45"/>
      <c r="B3" s="45"/>
      <c r="C3" s="45"/>
      <c r="D3" s="45"/>
      <c r="E3" s="45"/>
      <c r="F3" s="45"/>
      <c r="G3" s="45"/>
    </row>
    <row r="4" spans="1:7" ht="78.75" x14ac:dyDescent="0.25">
      <c r="A4" s="54" t="s">
        <v>0</v>
      </c>
      <c r="B4" s="54" t="s">
        <v>73</v>
      </c>
      <c r="C4" s="54" t="s">
        <v>33</v>
      </c>
      <c r="D4" s="54" t="s">
        <v>42</v>
      </c>
      <c r="E4" s="54" t="s">
        <v>43</v>
      </c>
      <c r="F4" s="54" t="s">
        <v>44</v>
      </c>
      <c r="G4" s="54" t="s">
        <v>45</v>
      </c>
    </row>
    <row r="5" spans="1:7" x14ac:dyDescent="0.25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</row>
    <row r="6" spans="1:7" ht="15.75" x14ac:dyDescent="0.25">
      <c r="A6" s="47"/>
      <c r="B6" s="48"/>
      <c r="C6" s="49"/>
      <c r="D6" s="49"/>
      <c r="E6" s="49"/>
      <c r="F6" s="49"/>
      <c r="G6" s="51"/>
    </row>
    <row r="7" spans="1:7" ht="15.75" x14ac:dyDescent="0.25">
      <c r="A7" s="47"/>
      <c r="B7" s="48"/>
      <c r="C7" s="49"/>
      <c r="D7" s="49"/>
      <c r="E7" s="49"/>
      <c r="F7" s="49"/>
      <c r="G7" s="51"/>
    </row>
    <row r="8" spans="1:7" ht="15.75" x14ac:dyDescent="0.25">
      <c r="A8" s="52"/>
      <c r="B8" s="53"/>
      <c r="C8" s="50"/>
      <c r="D8" s="50"/>
      <c r="E8" s="50"/>
      <c r="F8" s="50"/>
      <c r="G8" s="51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2" t="s">
        <v>28</v>
      </c>
      <c r="B1" s="152"/>
      <c r="C1" s="152"/>
      <c r="D1" s="152"/>
    </row>
    <row r="2" spans="1:4" ht="15.75" x14ac:dyDescent="0.25">
      <c r="A2" s="153" t="s">
        <v>46</v>
      </c>
      <c r="B2" s="153"/>
      <c r="C2" s="153"/>
      <c r="D2" s="153"/>
    </row>
    <row r="3" spans="1:4" ht="35.25" customHeight="1" x14ac:dyDescent="0.25">
      <c r="A3" s="161" t="s">
        <v>47</v>
      </c>
      <c r="B3" s="161"/>
      <c r="C3" s="161"/>
      <c r="D3" s="161"/>
    </row>
    <row r="4" spans="1:4" ht="15.75" x14ac:dyDescent="0.25">
      <c r="A4" s="153" t="s">
        <v>48</v>
      </c>
      <c r="B4" s="153"/>
      <c r="C4" s="153"/>
      <c r="D4" s="153"/>
    </row>
    <row r="5" spans="1:4" ht="15.75" x14ac:dyDescent="0.25">
      <c r="A5" s="55"/>
      <c r="B5" s="55"/>
      <c r="C5" s="55"/>
      <c r="D5" s="55"/>
    </row>
    <row r="6" spans="1:4" ht="111" customHeight="1" x14ac:dyDescent="0.25">
      <c r="A6" s="82" t="s">
        <v>0</v>
      </c>
      <c r="B6" s="82" t="s">
        <v>77</v>
      </c>
      <c r="C6" s="82" t="s">
        <v>49</v>
      </c>
      <c r="D6" s="82" t="s">
        <v>50</v>
      </c>
    </row>
    <row r="7" spans="1:4" x14ac:dyDescent="0.25">
      <c r="A7" s="56">
        <v>1</v>
      </c>
      <c r="B7" s="56">
        <v>2</v>
      </c>
      <c r="C7" s="56">
        <v>3</v>
      </c>
      <c r="D7" s="56">
        <v>4</v>
      </c>
    </row>
    <row r="8" spans="1:4" ht="15.75" x14ac:dyDescent="0.25">
      <c r="A8" s="57"/>
      <c r="B8" s="58"/>
      <c r="C8" s="59"/>
      <c r="D8" s="59"/>
    </row>
    <row r="9" spans="1:4" ht="15.75" x14ac:dyDescent="0.25">
      <c r="A9" s="57"/>
      <c r="B9" s="58"/>
      <c r="C9" s="59"/>
      <c r="D9" s="59"/>
    </row>
    <row r="10" spans="1:4" ht="15.75" x14ac:dyDescent="0.25">
      <c r="A10" s="61"/>
      <c r="B10" s="62"/>
      <c r="C10" s="60"/>
      <c r="D10" s="6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2" t="s">
        <v>51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ht="15.75" x14ac:dyDescent="0.25">
      <c r="A2" s="153" t="s">
        <v>52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ht="22.5" customHeight="1" x14ac:dyDescent="0.25">
      <c r="A3" s="162" t="s">
        <v>53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55" t="s">
        <v>0</v>
      </c>
      <c r="B5" s="155" t="s">
        <v>54</v>
      </c>
      <c r="C5" s="155" t="s">
        <v>55</v>
      </c>
      <c r="D5" s="155" t="s">
        <v>56</v>
      </c>
      <c r="E5" s="155" t="s">
        <v>57</v>
      </c>
      <c r="F5" s="150" t="s">
        <v>58</v>
      </c>
      <c r="G5" s="150"/>
      <c r="H5" s="150"/>
      <c r="I5" s="150"/>
      <c r="J5" s="150"/>
    </row>
    <row r="6" spans="1:10" ht="15.75" x14ac:dyDescent="0.25">
      <c r="A6" s="156"/>
      <c r="B6" s="156"/>
      <c r="C6" s="156"/>
      <c r="D6" s="156"/>
      <c r="E6" s="156"/>
      <c r="F6" s="150" t="s">
        <v>2</v>
      </c>
      <c r="G6" s="150" t="s">
        <v>3</v>
      </c>
      <c r="H6" s="150"/>
      <c r="I6" s="150"/>
      <c r="J6" s="150"/>
    </row>
    <row r="7" spans="1:10" ht="31.5" x14ac:dyDescent="0.25">
      <c r="A7" s="157"/>
      <c r="B7" s="157"/>
      <c r="C7" s="157"/>
      <c r="D7" s="157"/>
      <c r="E7" s="157"/>
      <c r="F7" s="150"/>
      <c r="G7" s="64" t="s">
        <v>59</v>
      </c>
      <c r="H7" s="64" t="s">
        <v>59</v>
      </c>
      <c r="I7" s="64" t="s">
        <v>59</v>
      </c>
      <c r="J7" s="64" t="s">
        <v>60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80" zoomScaleNormal="80" zoomScaleSheetLayoutView="80" workbookViewId="0">
      <selection activeCell="P10" sqref="P10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6" max="6" width="11.28515625" customWidth="1"/>
    <col min="7" max="7" width="11.42578125" customWidth="1"/>
    <col min="8" max="8" width="15.1406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61</v>
      </c>
    </row>
    <row r="2" spans="1:9" x14ac:dyDescent="0.25">
      <c r="A2" s="164" t="s">
        <v>62</v>
      </c>
      <c r="B2" s="164"/>
      <c r="C2" s="164"/>
      <c r="D2" s="164"/>
      <c r="E2" s="164"/>
      <c r="F2" s="164"/>
      <c r="G2" s="164"/>
      <c r="H2" s="164"/>
      <c r="I2" s="164"/>
    </row>
    <row r="3" spans="1:9" x14ac:dyDescent="0.25">
      <c r="A3" s="164"/>
      <c r="B3" s="164"/>
      <c r="C3" s="164"/>
      <c r="D3" s="164"/>
      <c r="E3" s="164"/>
      <c r="F3" s="164"/>
      <c r="G3" s="164"/>
      <c r="H3" s="164"/>
      <c r="I3" s="164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x14ac:dyDescent="0.25">
      <c r="A5" s="163" t="s">
        <v>63</v>
      </c>
      <c r="B5" s="163" t="s">
        <v>67</v>
      </c>
      <c r="C5" s="163" t="s">
        <v>64</v>
      </c>
      <c r="D5" s="163" t="s">
        <v>76</v>
      </c>
      <c r="E5" s="163"/>
      <c r="F5" s="163"/>
      <c r="G5" s="163"/>
      <c r="H5" s="163"/>
      <c r="I5" s="163" t="s">
        <v>65</v>
      </c>
    </row>
    <row r="6" spans="1:9" ht="103.5" customHeight="1" x14ac:dyDescent="0.25">
      <c r="A6" s="163"/>
      <c r="B6" s="163"/>
      <c r="C6" s="163"/>
      <c r="D6" s="96" t="s">
        <v>66</v>
      </c>
      <c r="E6" s="96" t="s">
        <v>70</v>
      </c>
      <c r="F6" s="96" t="s">
        <v>71</v>
      </c>
      <c r="G6" s="72" t="s">
        <v>82</v>
      </c>
      <c r="H6" s="72" t="s">
        <v>83</v>
      </c>
      <c r="I6" s="163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72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39.6" customHeight="1" x14ac:dyDescent="0.25">
      <c r="A8" s="72"/>
      <c r="B8" s="71"/>
      <c r="C8" s="75"/>
      <c r="D8" s="76"/>
      <c r="E8" s="76"/>
      <c r="F8" s="76"/>
      <c r="G8" s="76"/>
      <c r="H8" s="75"/>
      <c r="I8" s="75"/>
    </row>
    <row r="9" spans="1:9" ht="43.9" customHeight="1" x14ac:dyDescent="0.25">
      <c r="A9" s="72"/>
      <c r="B9" s="71"/>
      <c r="C9" s="75"/>
      <c r="D9" s="76"/>
      <c r="E9" s="76"/>
      <c r="F9" s="76"/>
      <c r="G9" s="76"/>
      <c r="H9" s="75"/>
      <c r="I9" s="75"/>
    </row>
    <row r="10" spans="1:9" ht="38.450000000000003" customHeight="1" x14ac:dyDescent="0.25">
      <c r="A10" s="72"/>
      <c r="B10" s="71"/>
      <c r="C10" s="79"/>
      <c r="D10" s="80"/>
      <c r="E10" s="80"/>
      <c r="F10" s="80"/>
      <c r="G10" s="80"/>
      <c r="H10" s="81"/>
      <c r="I10" s="81"/>
    </row>
  </sheetData>
  <mergeCells count="6">
    <mergeCell ref="D5:H5"/>
    <mergeCell ref="A2:I3"/>
    <mergeCell ref="I5:I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2025-04-02T07:54:12Z</dcterms:modified>
</cp:coreProperties>
</file>